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56" i="1" l="1"/>
  <c r="L194" i="1" l="1"/>
  <c r="F194" i="1"/>
  <c r="F184" i="1"/>
  <c r="F165" i="1"/>
  <c r="L175" i="1"/>
  <c r="F175" i="1"/>
  <c r="F156" i="1"/>
  <c r="L146" i="1"/>
  <c r="F146" i="1"/>
  <c r="L137" i="1"/>
  <c r="F137" i="1"/>
  <c r="L127" i="1"/>
  <c r="F127" i="1"/>
  <c r="L118" i="1"/>
  <c r="G118" i="1"/>
  <c r="H118" i="1"/>
  <c r="I118" i="1"/>
  <c r="J118" i="1"/>
  <c r="F118" i="1"/>
  <c r="G108" i="1"/>
  <c r="H108" i="1"/>
  <c r="I108" i="1"/>
  <c r="J108" i="1"/>
  <c r="L108" i="1"/>
  <c r="F108" i="1"/>
  <c r="L99" i="1"/>
  <c r="F99" i="1"/>
  <c r="L89" i="1"/>
  <c r="F89" i="1"/>
  <c r="L80" i="1"/>
  <c r="G80" i="1"/>
  <c r="H80" i="1"/>
  <c r="I80" i="1"/>
  <c r="J80" i="1"/>
  <c r="F80" i="1"/>
  <c r="L70" i="1"/>
  <c r="G70" i="1"/>
  <c r="H70" i="1"/>
  <c r="I70" i="1"/>
  <c r="J70" i="1"/>
  <c r="F70" i="1"/>
  <c r="L61" i="1"/>
  <c r="G61" i="1"/>
  <c r="H61" i="1"/>
  <c r="I61" i="1"/>
  <c r="J61" i="1"/>
  <c r="F61" i="1"/>
  <c r="L51" i="1"/>
  <c r="G51" i="1"/>
  <c r="H51" i="1"/>
  <c r="I51" i="1"/>
  <c r="J51" i="1"/>
  <c r="F51" i="1"/>
  <c r="L42" i="1"/>
  <c r="G42" i="1"/>
  <c r="H42" i="1"/>
  <c r="I42" i="1"/>
  <c r="J42" i="1"/>
  <c r="F42" i="1"/>
  <c r="L32" i="1"/>
  <c r="G32" i="1"/>
  <c r="H32" i="1"/>
  <c r="I32" i="1"/>
  <c r="J32" i="1"/>
  <c r="F32" i="1"/>
  <c r="L23" i="1"/>
  <c r="G23" i="1"/>
  <c r="H23" i="1"/>
  <c r="I23" i="1"/>
  <c r="J23" i="1"/>
  <c r="F23" i="1"/>
  <c r="L13" i="1"/>
  <c r="G13" i="1"/>
  <c r="H13" i="1"/>
  <c r="I13" i="1"/>
  <c r="J13" i="1"/>
  <c r="F13" i="1"/>
  <c r="B195" i="1" l="1"/>
  <c r="A195" i="1"/>
  <c r="J194" i="1"/>
  <c r="I194" i="1"/>
  <c r="H194" i="1"/>
  <c r="G194" i="1"/>
  <c r="F195" i="1"/>
  <c r="B185" i="1"/>
  <c r="A185" i="1"/>
  <c r="L184" i="1"/>
  <c r="L195" i="1" s="1"/>
  <c r="J184" i="1"/>
  <c r="I184" i="1"/>
  <c r="I195" i="1" s="1"/>
  <c r="H184" i="1"/>
  <c r="G184" i="1"/>
  <c r="G195" i="1" s="1"/>
  <c r="B176" i="1"/>
  <c r="A176" i="1"/>
  <c r="J175" i="1"/>
  <c r="I175" i="1"/>
  <c r="H175" i="1"/>
  <c r="G175" i="1"/>
  <c r="B166" i="1"/>
  <c r="A166" i="1"/>
  <c r="L165" i="1"/>
  <c r="L176" i="1" s="1"/>
  <c r="J165" i="1"/>
  <c r="I165" i="1"/>
  <c r="H165" i="1"/>
  <c r="G165" i="1"/>
  <c r="G176" i="1" s="1"/>
  <c r="B157" i="1"/>
  <c r="A157" i="1"/>
  <c r="J156" i="1"/>
  <c r="I156" i="1"/>
  <c r="H156" i="1"/>
  <c r="G156" i="1"/>
  <c r="F157" i="1"/>
  <c r="B147" i="1"/>
  <c r="A147" i="1"/>
  <c r="L157" i="1"/>
  <c r="J146" i="1"/>
  <c r="I146" i="1"/>
  <c r="I157" i="1" s="1"/>
  <c r="H146" i="1"/>
  <c r="H157" i="1" s="1"/>
  <c r="G146" i="1"/>
  <c r="B138" i="1"/>
  <c r="A138" i="1"/>
  <c r="J137" i="1"/>
  <c r="I137" i="1"/>
  <c r="H137" i="1"/>
  <c r="G137" i="1"/>
  <c r="B128" i="1"/>
  <c r="A128" i="1"/>
  <c r="L138" i="1"/>
  <c r="J127" i="1"/>
  <c r="J138" i="1" s="1"/>
  <c r="I127" i="1"/>
  <c r="H127" i="1"/>
  <c r="G127" i="1"/>
  <c r="F138" i="1"/>
  <c r="L119" i="1"/>
  <c r="B119" i="1"/>
  <c r="A119" i="1"/>
  <c r="B109" i="1"/>
  <c r="A109" i="1"/>
  <c r="J119" i="1"/>
  <c r="I119" i="1"/>
  <c r="H119" i="1"/>
  <c r="G119" i="1"/>
  <c r="B100" i="1"/>
  <c r="A100" i="1"/>
  <c r="J99" i="1"/>
  <c r="I99" i="1"/>
  <c r="H99" i="1"/>
  <c r="G99" i="1"/>
  <c r="B90" i="1"/>
  <c r="A90" i="1"/>
  <c r="L100" i="1"/>
  <c r="J89" i="1"/>
  <c r="I89" i="1"/>
  <c r="H89" i="1"/>
  <c r="G89" i="1"/>
  <c r="G100" i="1" s="1"/>
  <c r="F100" i="1"/>
  <c r="L81" i="1"/>
  <c r="B81" i="1"/>
  <c r="A81" i="1"/>
  <c r="B71" i="1"/>
  <c r="A71" i="1"/>
  <c r="J81" i="1"/>
  <c r="F81" i="1"/>
  <c r="B62" i="1"/>
  <c r="A62" i="1"/>
  <c r="L62" i="1"/>
  <c r="B52" i="1"/>
  <c r="A52" i="1"/>
  <c r="I62" i="1"/>
  <c r="G62" i="1"/>
  <c r="B43" i="1"/>
  <c r="A43" i="1"/>
  <c r="B33" i="1"/>
  <c r="A33" i="1"/>
  <c r="L43" i="1"/>
  <c r="H43" i="1"/>
  <c r="G43" i="1"/>
  <c r="L24" i="1"/>
  <c r="B24" i="1"/>
  <c r="A24" i="1"/>
  <c r="B14" i="1"/>
  <c r="A14" i="1"/>
  <c r="J24" i="1"/>
  <c r="I24" i="1"/>
  <c r="F24" i="1"/>
  <c r="J176" i="1" l="1"/>
  <c r="H176" i="1"/>
  <c r="L196" i="1"/>
  <c r="J195" i="1"/>
  <c r="H195" i="1"/>
  <c r="I176" i="1"/>
  <c r="F176" i="1"/>
  <c r="G157" i="1"/>
  <c r="J157" i="1"/>
  <c r="I138" i="1"/>
  <c r="G138" i="1"/>
  <c r="H138" i="1"/>
  <c r="F119" i="1"/>
  <c r="I100" i="1"/>
  <c r="H100" i="1"/>
  <c r="J62" i="1"/>
  <c r="H24" i="1"/>
  <c r="G24" i="1"/>
  <c r="J100" i="1"/>
  <c r="I81" i="1"/>
  <c r="H81" i="1"/>
  <c r="G81" i="1"/>
  <c r="H62" i="1"/>
  <c r="F62" i="1"/>
  <c r="F43" i="1"/>
  <c r="I43" i="1"/>
  <c r="J43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<sst xmlns="http://schemas.openxmlformats.org/spreadsheetml/2006/main" count="579" uniqueCount="176">
  <si>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</si>
  <si>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</si>
  <si>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</si>
  <si>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</si>
  <si>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</si>
  <si>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</si>
  <si>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</si>
  <si>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</si>
  <si>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</si>
  <si>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</si>
  <si>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</si>
  <si>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</si>
  <si>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</si>
  <si>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</si>
  <si>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</si>
  <si>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</si>
  <si>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</si>
  <si>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</si>
  <si>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</si>
  <si>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</si>
  <si>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</si>
  <si>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</si>
  <si>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</si>
  <si>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</si>
  <si>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</si>
  <si>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</si>
  <si>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</si>
  <si>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</si>
  <si>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</si>
  <si>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</si>
  <si>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</si>
  <si>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</si>
  <si>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</si>
  <si>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</si>
  <si>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</si>
  <si>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</si>
  <si>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</si>
  <si>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</si>
  <si>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</si>
  <si>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 (1-й вариант)</t>
  </si>
  <si>
    <t>100</t>
  </si>
  <si>
    <t>367 (1)</t>
  </si>
  <si>
    <t>Макаронные изделия отварные</t>
  </si>
  <si>
    <t>180</t>
  </si>
  <si>
    <t>291</t>
  </si>
  <si>
    <t>Овощи натуральные (помидоры)</t>
  </si>
  <si>
    <t>60</t>
  </si>
  <si>
    <t>106</t>
  </si>
  <si>
    <t>Чай с сахаром</t>
  </si>
  <si>
    <t>200</t>
  </si>
  <si>
    <t>493</t>
  </si>
  <si>
    <t>Хлеб пшеничный</t>
  </si>
  <si>
    <t>20</t>
  </si>
  <si>
    <t>108</t>
  </si>
  <si>
    <t>Хлеб ржаной</t>
  </si>
  <si>
    <t>30</t>
  </si>
  <si>
    <t>109</t>
  </si>
  <si>
    <t>Овощи натуральные соленые (огурцы)</t>
  </si>
  <si>
    <t>107</t>
  </si>
  <si>
    <t>Плов из отварной птицы</t>
  </si>
  <si>
    <t>406</t>
  </si>
  <si>
    <t>Щи из квашеной капусты с картофелем</t>
  </si>
  <si>
    <t>250</t>
  </si>
  <si>
    <t>139</t>
  </si>
  <si>
    <t>Компот из свежих плодов или ягод (из плодов)</t>
  </si>
  <si>
    <t>507</t>
  </si>
  <si>
    <t>40</t>
  </si>
  <si>
    <t>Кнели рыбные припущенные</t>
  </si>
  <si>
    <t>90</t>
  </si>
  <si>
    <t>334</t>
  </si>
  <si>
    <t>Картофель отварной в молоке (1)</t>
  </si>
  <si>
    <t>150</t>
  </si>
  <si>
    <t>174</t>
  </si>
  <si>
    <t>Чай из сухой смеси с витаминами "Валетек Классные Витаминки"</t>
  </si>
  <si>
    <t>616</t>
  </si>
  <si>
    <t>Овощи натуральные (огурцы)</t>
  </si>
  <si>
    <t>Икра свекольная или морковная (морковная)</t>
  </si>
  <si>
    <t>119</t>
  </si>
  <si>
    <t>Тефтели из говядины паровые</t>
  </si>
  <si>
    <t>389</t>
  </si>
  <si>
    <t>Каша гречневая рассыпчатая</t>
  </si>
  <si>
    <t>237</t>
  </si>
  <si>
    <t>Рассольник домашний</t>
  </si>
  <si>
    <t>132</t>
  </si>
  <si>
    <t>Компот из смеси сухофруктов</t>
  </si>
  <si>
    <t>508</t>
  </si>
  <si>
    <t>Котлеты, биточки, шницели припущенные куры</t>
  </si>
  <si>
    <t>412</t>
  </si>
  <si>
    <t>Каша ячневая вязкая</t>
  </si>
  <si>
    <t>255</t>
  </si>
  <si>
    <t>Напиток "Валетек" с витаминами</t>
  </si>
  <si>
    <t>617</t>
  </si>
  <si>
    <t>Сыр твердый порциями</t>
  </si>
  <si>
    <t>10</t>
  </si>
  <si>
    <t>Борщ с капустой и картофелем</t>
  </si>
  <si>
    <t>128</t>
  </si>
  <si>
    <t>Рагу из птицы</t>
  </si>
  <si>
    <t>407</t>
  </si>
  <si>
    <t>Компот из яблок с лимонами</t>
  </si>
  <si>
    <t>509</t>
  </si>
  <si>
    <t>Кукуруза отварная (зерен с маслом)</t>
  </si>
  <si>
    <t>175</t>
  </si>
  <si>
    <t>Омлет натуральный</t>
  </si>
  <si>
    <t>301</t>
  </si>
  <si>
    <t>Какао с молоком (1-й вариант)</t>
  </si>
  <si>
    <t>496</t>
  </si>
  <si>
    <t>Масло сливочное</t>
  </si>
  <si>
    <t>105</t>
  </si>
  <si>
    <t>Батон нарезной</t>
  </si>
  <si>
    <t>111</t>
  </si>
  <si>
    <t>Горошек зеленый</t>
  </si>
  <si>
    <t>1/1</t>
  </si>
  <si>
    <t>Суп- пюре из разных овощей</t>
  </si>
  <si>
    <t>161</t>
  </si>
  <si>
    <t>Голубцы ленивые</t>
  </si>
  <si>
    <t>372</t>
  </si>
  <si>
    <t>Салат из моркови</t>
  </si>
  <si>
    <t>7</t>
  </si>
  <si>
    <t>Компот из плодов или ягод сушеных</t>
  </si>
  <si>
    <t>512</t>
  </si>
  <si>
    <t>Капуста отварная с маслом</t>
  </si>
  <si>
    <t>178</t>
  </si>
  <si>
    <t>Котлеты, биточки, шницели из говядины</t>
  </si>
  <si>
    <t>381</t>
  </si>
  <si>
    <t>Суп картофельный с фрикадельками (мясными)</t>
  </si>
  <si>
    <t>149</t>
  </si>
  <si>
    <t>Салат из белокочанной капусты с морковью</t>
  </si>
  <si>
    <t>4</t>
  </si>
  <si>
    <t>Курица в соусе томатном</t>
  </si>
  <si>
    <t>120</t>
  </si>
  <si>
    <t>405</t>
  </si>
  <si>
    <t>Чай с лимоном</t>
  </si>
  <si>
    <t>494</t>
  </si>
  <si>
    <t>Плоды свежие (груши)</t>
  </si>
  <si>
    <t>112</t>
  </si>
  <si>
    <t>Щи из свежей капусты с картофелем</t>
  </si>
  <si>
    <t>142</t>
  </si>
  <si>
    <t>Жаркое по-домашнему</t>
  </si>
  <si>
    <t>369</t>
  </si>
  <si>
    <t>Шницель рыбный натуральный</t>
  </si>
  <si>
    <t>258</t>
  </si>
  <si>
    <t>Картофельное пюре</t>
  </si>
  <si>
    <t>429</t>
  </si>
  <si>
    <t>Напиток из шиповника</t>
  </si>
  <si>
    <t>519</t>
  </si>
  <si>
    <t>Суп картофельный с бобовыми (1-й вариант)</t>
  </si>
  <si>
    <t>144</t>
  </si>
  <si>
    <t>Птица отварная</t>
  </si>
  <si>
    <t>80</t>
  </si>
  <si>
    <t>404</t>
  </si>
  <si>
    <t>Пудинг из творога паровой</t>
  </si>
  <si>
    <t>317</t>
  </si>
  <si>
    <t>Молоко сгущенное</t>
  </si>
  <si>
    <t>481</t>
  </si>
  <si>
    <t>соус</t>
  </si>
  <si>
    <t>Кофейный напиток с молоком</t>
  </si>
  <si>
    <t>501</t>
  </si>
  <si>
    <t>дополнительно</t>
  </si>
  <si>
    <t>Суп из овощей с фасоль</t>
  </si>
  <si>
    <t>143</t>
  </si>
  <si>
    <t>Рыба, запеченная в омлете</t>
  </si>
  <si>
    <t>337</t>
  </si>
  <si>
    <t>Картофель отварной 1</t>
  </si>
  <si>
    <t>173 1</t>
  </si>
  <si>
    <t>Рагу из овощей</t>
  </si>
  <si>
    <t>195</t>
  </si>
  <si>
    <t>Салат из свежих огурцов</t>
  </si>
  <si>
    <t>17</t>
  </si>
  <si>
    <t>155</t>
  </si>
  <si>
    <t xml:space="preserve">Суп с крупой </t>
  </si>
  <si>
    <t>Макароны отварные с овощами</t>
  </si>
  <si>
    <t>294</t>
  </si>
  <si>
    <t>Печень говяжья по-строгановски</t>
  </si>
  <si>
    <t>110</t>
  </si>
  <si>
    <t>398</t>
  </si>
  <si>
    <t>Кукуруза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</si>
</sst>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M202" sqref="M20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17.170000000000002</v>
      </c>
      <c r="H6" s="40">
        <v>18.329999999999998</v>
      </c>
      <c r="I6" s="40">
        <v>3.5</v>
      </c>
      <c r="J6" s="40">
        <v>247.5</v>
      </c>
      <c r="K6" s="41" t="s">
        <v>41</v>
      </c>
      <c r="L6" s="40">
        <v>54.07</v>
      </c>
    </row>
    <row r="7" spans="1:12" ht="15" x14ac:dyDescent="0.25">
      <c r="A7" s="23"/>
      <c r="B7" s="15"/>
      <c r="C7" s="11"/>
      <c r="D7" s="6" t="s">
        <v>29</v>
      </c>
      <c r="E7" s="42" t="s">
        <v>42</v>
      </c>
      <c r="F7" s="43" t="s">
        <v>43</v>
      </c>
      <c r="G7" s="43">
        <v>6.79</v>
      </c>
      <c r="H7" s="43">
        <v>0.81</v>
      </c>
      <c r="I7" s="43">
        <v>34.85</v>
      </c>
      <c r="J7" s="43">
        <v>173.88</v>
      </c>
      <c r="K7" s="44" t="s">
        <v>44</v>
      </c>
      <c r="L7" s="43">
        <v>14.26</v>
      </c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 t="s">
        <v>49</v>
      </c>
      <c r="G8" s="43">
        <v>0.2</v>
      </c>
      <c r="H8" s="43">
        <v>0</v>
      </c>
      <c r="I8" s="43">
        <v>15.02</v>
      </c>
      <c r="J8" s="43">
        <v>58.76</v>
      </c>
      <c r="K8" s="44" t="s">
        <v>50</v>
      </c>
      <c r="L8" s="43">
        <v>3.87</v>
      </c>
    </row>
    <row r="9" spans="1:12" ht="15" x14ac:dyDescent="0.25">
      <c r="A9" s="23"/>
      <c r="B9" s="15"/>
      <c r="C9" s="11"/>
      <c r="D9" s="7" t="s">
        <v>23</v>
      </c>
      <c r="E9" s="42" t="s">
        <v>51</v>
      </c>
      <c r="F9" s="43" t="s">
        <v>52</v>
      </c>
      <c r="G9" s="43">
        <v>1.52</v>
      </c>
      <c r="H9" s="43">
        <v>0.16</v>
      </c>
      <c r="I9" s="43">
        <v>9.84</v>
      </c>
      <c r="J9" s="43">
        <v>47</v>
      </c>
      <c r="K9" s="44" t="s">
        <v>53</v>
      </c>
      <c r="L9" s="43">
        <v>1.3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45</v>
      </c>
      <c r="F11" s="43" t="s">
        <v>46</v>
      </c>
      <c r="G11" s="43">
        <v>0.66</v>
      </c>
      <c r="H11" s="43">
        <v>0.12</v>
      </c>
      <c r="I11" s="43">
        <v>2.2799999999999998</v>
      </c>
      <c r="J11" s="43">
        <v>14.4</v>
      </c>
      <c r="K11" s="44" t="s">
        <v>47</v>
      </c>
      <c r="L11" s="43">
        <v>10.52</v>
      </c>
    </row>
    <row r="12" spans="1:12" ht="15" x14ac:dyDescent="0.25">
      <c r="A12" s="23"/>
      <c r="B12" s="15"/>
      <c r="C12" s="11"/>
      <c r="D12" s="6" t="s">
        <v>32</v>
      </c>
      <c r="E12" s="42" t="s">
        <v>54</v>
      </c>
      <c r="F12" s="43">
        <v>30</v>
      </c>
      <c r="G12" s="43">
        <v>1.98</v>
      </c>
      <c r="H12" s="43">
        <v>0.36</v>
      </c>
      <c r="I12" s="43">
        <v>10.02</v>
      </c>
      <c r="J12" s="43">
        <v>52.2</v>
      </c>
      <c r="K12" s="44" t="s">
        <v>56</v>
      </c>
      <c r="L12" s="43">
        <v>1.75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F12+F11+F10+F9+F8+F7+F6</f>
        <v>590</v>
      </c>
      <c r="G13" s="19">
        <f t="shared" ref="G13:L13" si="0">G12+G11+G10+G9+G8+G7+G6</f>
        <v>28.32</v>
      </c>
      <c r="H13" s="19">
        <f t="shared" si="0"/>
        <v>19.779999999999998</v>
      </c>
      <c r="I13" s="19">
        <f t="shared" si="0"/>
        <v>75.509999999999991</v>
      </c>
      <c r="J13" s="19">
        <f t="shared" si="0"/>
        <v>593.74</v>
      </c>
      <c r="K13" s="25"/>
      <c r="L13" s="19">
        <f t="shared" si="0"/>
        <v>85.77000000000001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 t="s">
        <v>46</v>
      </c>
      <c r="G14" s="43">
        <v>0.48</v>
      </c>
      <c r="H14" s="43">
        <v>0.06</v>
      </c>
      <c r="I14" s="43">
        <v>1.02</v>
      </c>
      <c r="J14" s="43">
        <v>7.8</v>
      </c>
      <c r="K14" s="44" t="s">
        <v>58</v>
      </c>
      <c r="L14" s="43">
        <v>8.27</v>
      </c>
    </row>
    <row r="15" spans="1:12" ht="15" x14ac:dyDescent="0.25">
      <c r="A15" s="23"/>
      <c r="B15" s="15"/>
      <c r="C15" s="11"/>
      <c r="D15" s="7" t="s">
        <v>27</v>
      </c>
      <c r="E15" s="42" t="s">
        <v>61</v>
      </c>
      <c r="F15" s="43" t="s">
        <v>62</v>
      </c>
      <c r="G15" s="43">
        <v>1.68</v>
      </c>
      <c r="H15" s="43">
        <v>5.17</v>
      </c>
      <c r="I15" s="43">
        <v>7.07</v>
      </c>
      <c r="J15" s="43">
        <v>83.3</v>
      </c>
      <c r="K15" s="44" t="s">
        <v>63</v>
      </c>
      <c r="L15" s="43">
        <v>22.84</v>
      </c>
    </row>
    <row r="16" spans="1:12" ht="15" x14ac:dyDescent="0.25">
      <c r="A16" s="23"/>
      <c r="B16" s="15"/>
      <c r="C16" s="11"/>
      <c r="D16" s="7" t="s">
        <v>28</v>
      </c>
      <c r="E16" s="42" t="s">
        <v>59</v>
      </c>
      <c r="F16" s="43" t="s">
        <v>49</v>
      </c>
      <c r="G16" s="43">
        <v>26.44</v>
      </c>
      <c r="H16" s="43">
        <v>34.1</v>
      </c>
      <c r="I16" s="43">
        <v>36.119999999999997</v>
      </c>
      <c r="J16" s="43">
        <v>556.78</v>
      </c>
      <c r="K16" s="44" t="s">
        <v>60</v>
      </c>
      <c r="L16" s="43">
        <v>54.15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64</v>
      </c>
      <c r="F18" s="43" t="s">
        <v>49</v>
      </c>
      <c r="G18" s="43">
        <v>0.5</v>
      </c>
      <c r="H18" s="43">
        <v>0.2</v>
      </c>
      <c r="I18" s="43">
        <v>23.1</v>
      </c>
      <c r="J18" s="43">
        <v>96</v>
      </c>
      <c r="K18" s="44" t="s">
        <v>65</v>
      </c>
      <c r="L18" s="43">
        <v>12.12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 t="s">
        <v>66</v>
      </c>
      <c r="G19" s="43">
        <v>3.04</v>
      </c>
      <c r="H19" s="43">
        <v>0.32</v>
      </c>
      <c r="I19" s="43">
        <v>19.68</v>
      </c>
      <c r="J19" s="43">
        <v>94</v>
      </c>
      <c r="K19" s="44" t="s">
        <v>53</v>
      </c>
      <c r="L19" s="43">
        <v>2.59</v>
      </c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 t="s">
        <v>66</v>
      </c>
      <c r="G20" s="43">
        <v>2.64</v>
      </c>
      <c r="H20" s="43">
        <v>0.48</v>
      </c>
      <c r="I20" s="43">
        <v>13.36</v>
      </c>
      <c r="J20" s="43">
        <v>69.599999999999994</v>
      </c>
      <c r="K20" s="44" t="s">
        <v>56</v>
      </c>
      <c r="L20" s="43">
        <v>2.33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F22+F21+F20+F19+F18+F17+F16+F15+F14</f>
        <v>790</v>
      </c>
      <c r="G23" s="19">
        <f t="shared" ref="G23:J23" si="1">G22+G21+G20+G19+G18+G17+G16+G15+G14</f>
        <v>34.78</v>
      </c>
      <c r="H23" s="19">
        <f t="shared" si="1"/>
        <v>40.330000000000005</v>
      </c>
      <c r="I23" s="19">
        <f t="shared" si="1"/>
        <v>100.34999999999998</v>
      </c>
      <c r="J23" s="19">
        <f t="shared" si="1"/>
        <v>907.4799999999999</v>
      </c>
      <c r="K23" s="25"/>
      <c r="L23" s="19">
        <f>L22+L21+L20+L19+L18+L17+L16+L15+L14</f>
        <v>102.3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1380</v>
      </c>
      <c r="G24" s="32">
        <f t="shared" ref="G24:J24" si="2">G13+G23</f>
        <v>63.1</v>
      </c>
      <c r="H24" s="32">
        <f t="shared" si="2"/>
        <v>60.11</v>
      </c>
      <c r="I24" s="32">
        <f t="shared" si="2"/>
        <v>175.85999999999996</v>
      </c>
      <c r="J24" s="32">
        <f t="shared" si="2"/>
        <v>1501.2199999999998</v>
      </c>
      <c r="K24" s="32"/>
      <c r="L24" s="32">
        <f t="shared" ref="L24" si="3">L13+L23</f>
        <v>188.07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 t="s">
        <v>68</v>
      </c>
      <c r="G25" s="40">
        <v>13.32</v>
      </c>
      <c r="H25" s="40">
        <v>1.88</v>
      </c>
      <c r="I25" s="40">
        <v>5.2</v>
      </c>
      <c r="J25" s="40">
        <v>189.8</v>
      </c>
      <c r="K25" s="41" t="s">
        <v>69</v>
      </c>
      <c r="L25" s="40">
        <v>39.07</v>
      </c>
    </row>
    <row r="26" spans="1:12" ht="15" x14ac:dyDescent="0.25">
      <c r="A26" s="14"/>
      <c r="B26" s="15"/>
      <c r="C26" s="11"/>
      <c r="D26" s="6" t="s">
        <v>29</v>
      </c>
      <c r="E26" s="42" t="s">
        <v>70</v>
      </c>
      <c r="F26" s="43" t="s">
        <v>71</v>
      </c>
      <c r="G26" s="43">
        <v>22.2</v>
      </c>
      <c r="H26" s="43">
        <v>3.13</v>
      </c>
      <c r="I26" s="43">
        <v>8.67</v>
      </c>
      <c r="J26" s="43">
        <v>149.66999999999999</v>
      </c>
      <c r="K26" s="44" t="s">
        <v>72</v>
      </c>
      <c r="L26" s="43">
        <v>18.46</v>
      </c>
    </row>
    <row r="27" spans="1:12" ht="25.5" x14ac:dyDescent="0.25">
      <c r="A27" s="14"/>
      <c r="B27" s="15"/>
      <c r="C27" s="11"/>
      <c r="D27" s="7" t="s">
        <v>22</v>
      </c>
      <c r="E27" s="42" t="s">
        <v>73</v>
      </c>
      <c r="F27" s="43" t="s">
        <v>49</v>
      </c>
      <c r="G27" s="43">
        <v>0.4</v>
      </c>
      <c r="H27" s="43">
        <v>0</v>
      </c>
      <c r="I27" s="43">
        <v>20</v>
      </c>
      <c r="J27" s="43">
        <v>80</v>
      </c>
      <c r="K27" s="44" t="s">
        <v>74</v>
      </c>
      <c r="L27" s="43">
        <v>14.39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 t="s">
        <v>52</v>
      </c>
      <c r="G28" s="43">
        <v>1.52</v>
      </c>
      <c r="H28" s="43">
        <v>0.16</v>
      </c>
      <c r="I28" s="43">
        <v>9.84</v>
      </c>
      <c r="J28" s="43">
        <v>47</v>
      </c>
      <c r="K28" s="44" t="s">
        <v>53</v>
      </c>
      <c r="L28" s="43">
        <v>1.3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75</v>
      </c>
      <c r="F30" s="43" t="s">
        <v>46</v>
      </c>
      <c r="G30" s="43">
        <v>0.48</v>
      </c>
      <c r="H30" s="43">
        <v>0.06</v>
      </c>
      <c r="I30" s="43">
        <v>1.5</v>
      </c>
      <c r="J30" s="43">
        <v>8.4</v>
      </c>
      <c r="K30" s="44" t="s">
        <v>47</v>
      </c>
      <c r="L30" s="43">
        <v>10.8</v>
      </c>
    </row>
    <row r="31" spans="1:12" ht="15" x14ac:dyDescent="0.25">
      <c r="A31" s="14"/>
      <c r="B31" s="15"/>
      <c r="C31" s="11"/>
      <c r="D31" s="6" t="s">
        <v>32</v>
      </c>
      <c r="E31" s="42" t="s">
        <v>54</v>
      </c>
      <c r="F31" s="43" t="s">
        <v>55</v>
      </c>
      <c r="G31" s="43">
        <v>1.98</v>
      </c>
      <c r="H31" s="43">
        <v>0.36</v>
      </c>
      <c r="I31" s="43">
        <v>10.02</v>
      </c>
      <c r="J31" s="43">
        <v>52.2</v>
      </c>
      <c r="K31" s="44" t="s">
        <v>56</v>
      </c>
      <c r="L31" s="43">
        <v>1.75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F31+F30+F29+F28+F27+F26+F25</f>
        <v>550</v>
      </c>
      <c r="G32" s="19">
        <f t="shared" ref="G32:L32" si="4">G31+G30+G29+G28+G27+G26+G25</f>
        <v>39.9</v>
      </c>
      <c r="H32" s="19">
        <f t="shared" si="4"/>
        <v>5.59</v>
      </c>
      <c r="I32" s="19">
        <f t="shared" si="4"/>
        <v>55.230000000000004</v>
      </c>
      <c r="J32" s="19">
        <f t="shared" si="4"/>
        <v>527.06999999999994</v>
      </c>
      <c r="K32" s="25"/>
      <c r="L32" s="19">
        <f t="shared" si="4"/>
        <v>85.77000000000001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76</v>
      </c>
      <c r="F33" s="43" t="s">
        <v>46</v>
      </c>
      <c r="G33" s="43">
        <v>1.44</v>
      </c>
      <c r="H33" s="43">
        <v>4.26</v>
      </c>
      <c r="I33" s="43">
        <v>6.24</v>
      </c>
      <c r="J33" s="43">
        <v>69</v>
      </c>
      <c r="K33" s="44" t="s">
        <v>77</v>
      </c>
      <c r="L33" s="43">
        <v>11.97</v>
      </c>
    </row>
    <row r="34" spans="1:12" ht="15" x14ac:dyDescent="0.25">
      <c r="A34" s="14"/>
      <c r="B34" s="15"/>
      <c r="C34" s="11"/>
      <c r="D34" s="7" t="s">
        <v>27</v>
      </c>
      <c r="E34" s="42" t="s">
        <v>82</v>
      </c>
      <c r="F34" s="43" t="s">
        <v>62</v>
      </c>
      <c r="G34" s="43">
        <v>2.0699999999999998</v>
      </c>
      <c r="H34" s="43">
        <v>5.2</v>
      </c>
      <c r="I34" s="43">
        <v>12.8</v>
      </c>
      <c r="J34" s="43">
        <v>106.25</v>
      </c>
      <c r="K34" s="44" t="s">
        <v>83</v>
      </c>
      <c r="L34" s="43">
        <v>12.5</v>
      </c>
    </row>
    <row r="35" spans="1:12" ht="15" x14ac:dyDescent="0.25">
      <c r="A35" s="14"/>
      <c r="B35" s="15"/>
      <c r="C35" s="11"/>
      <c r="D35" s="7" t="s">
        <v>28</v>
      </c>
      <c r="E35" s="42" t="s">
        <v>78</v>
      </c>
      <c r="F35" s="43" t="s">
        <v>40</v>
      </c>
      <c r="G35" s="43">
        <v>13.8</v>
      </c>
      <c r="H35" s="43">
        <v>12.7</v>
      </c>
      <c r="I35" s="43">
        <v>8.6999999999999993</v>
      </c>
      <c r="J35" s="43">
        <v>204</v>
      </c>
      <c r="K35" s="44" t="s">
        <v>79</v>
      </c>
      <c r="L35" s="43">
        <v>44.98</v>
      </c>
    </row>
    <row r="36" spans="1:12" ht="15" x14ac:dyDescent="0.25">
      <c r="A36" s="14"/>
      <c r="B36" s="15"/>
      <c r="C36" s="11"/>
      <c r="D36" s="7" t="s">
        <v>29</v>
      </c>
      <c r="E36" s="42" t="s">
        <v>80</v>
      </c>
      <c r="F36" s="43" t="s">
        <v>43</v>
      </c>
      <c r="G36" s="43">
        <v>10.26</v>
      </c>
      <c r="H36" s="43">
        <v>9.41</v>
      </c>
      <c r="I36" s="43">
        <v>44.5</v>
      </c>
      <c r="J36" s="43">
        <v>303.66000000000003</v>
      </c>
      <c r="K36" s="44" t="s">
        <v>81</v>
      </c>
      <c r="L36" s="43">
        <v>16.809999999999999</v>
      </c>
    </row>
    <row r="37" spans="1:12" ht="15" x14ac:dyDescent="0.25">
      <c r="A37" s="14"/>
      <c r="B37" s="15"/>
      <c r="C37" s="11"/>
      <c r="D37" s="7" t="s">
        <v>30</v>
      </c>
      <c r="E37" s="42" t="s">
        <v>84</v>
      </c>
      <c r="F37" s="43" t="s">
        <v>49</v>
      </c>
      <c r="G37" s="43">
        <v>0.5</v>
      </c>
      <c r="H37" s="43">
        <v>0</v>
      </c>
      <c r="I37" s="43">
        <v>27</v>
      </c>
      <c r="J37" s="43">
        <v>110</v>
      </c>
      <c r="K37" s="44" t="s">
        <v>85</v>
      </c>
      <c r="L37" s="43">
        <v>11.12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 t="s">
        <v>66</v>
      </c>
      <c r="G38" s="43">
        <v>2.64</v>
      </c>
      <c r="H38" s="43">
        <v>0.48</v>
      </c>
      <c r="I38" s="43">
        <v>13.36</v>
      </c>
      <c r="J38" s="43">
        <v>69.599999999999994</v>
      </c>
      <c r="K38" s="44" t="s">
        <v>56</v>
      </c>
      <c r="L38" s="43">
        <v>2.59</v>
      </c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 t="s">
        <v>66</v>
      </c>
      <c r="G39" s="43">
        <v>3.04</v>
      </c>
      <c r="H39" s="43">
        <v>0.32</v>
      </c>
      <c r="I39" s="43">
        <v>19.68</v>
      </c>
      <c r="J39" s="43">
        <v>94</v>
      </c>
      <c r="K39" s="44" t="s">
        <v>53</v>
      </c>
      <c r="L39" s="43">
        <v>2.33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F41+F40+F39+F38+F37+F36+F35+F34+F33</f>
        <v>870</v>
      </c>
      <c r="G42" s="19">
        <f t="shared" ref="G42:L42" si="5">G41+G40+G39+G38+G37+G36+G35+G34+G33</f>
        <v>33.749999999999993</v>
      </c>
      <c r="H42" s="19">
        <f t="shared" si="5"/>
        <v>32.369999999999997</v>
      </c>
      <c r="I42" s="19">
        <f t="shared" si="5"/>
        <v>132.28</v>
      </c>
      <c r="J42" s="19">
        <f t="shared" si="5"/>
        <v>956.51</v>
      </c>
      <c r="K42" s="25"/>
      <c r="L42" s="19">
        <f t="shared" si="5"/>
        <v>102.29999999999998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1420</v>
      </c>
      <c r="G43" s="32">
        <f t="shared" ref="G43" si="6">G32+G42</f>
        <v>73.649999999999991</v>
      </c>
      <c r="H43" s="32">
        <f t="shared" ref="H43" si="7">H32+H42</f>
        <v>37.959999999999994</v>
      </c>
      <c r="I43" s="32">
        <f t="shared" ref="I43" si="8">I32+I42</f>
        <v>187.51</v>
      </c>
      <c r="J43" s="32">
        <f t="shared" ref="J43:L43" si="9">J32+J42</f>
        <v>1483.58</v>
      </c>
      <c r="K43" s="32"/>
      <c r="L43" s="32">
        <f t="shared" si="9"/>
        <v>188.07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86</v>
      </c>
      <c r="F44" s="40" t="s">
        <v>68</v>
      </c>
      <c r="G44" s="40">
        <v>13.5</v>
      </c>
      <c r="H44" s="40">
        <v>9.64</v>
      </c>
      <c r="I44" s="40">
        <v>8.36</v>
      </c>
      <c r="J44" s="40">
        <v>169.71</v>
      </c>
      <c r="K44" s="41" t="s">
        <v>87</v>
      </c>
      <c r="L44" s="40">
        <v>48.95</v>
      </c>
    </row>
    <row r="45" spans="1:12" ht="15" x14ac:dyDescent="0.25">
      <c r="A45" s="23"/>
      <c r="B45" s="15"/>
      <c r="C45" s="11"/>
      <c r="D45" s="6" t="s">
        <v>29</v>
      </c>
      <c r="E45" s="42" t="s">
        <v>88</v>
      </c>
      <c r="F45" s="43" t="s">
        <v>71</v>
      </c>
      <c r="G45" s="43">
        <v>4.8</v>
      </c>
      <c r="H45" s="43">
        <v>8.5500000000000007</v>
      </c>
      <c r="I45" s="43">
        <v>26.82</v>
      </c>
      <c r="J45" s="43">
        <v>203.4</v>
      </c>
      <c r="K45" s="44" t="s">
        <v>89</v>
      </c>
      <c r="L45" s="43">
        <v>10.43</v>
      </c>
    </row>
    <row r="46" spans="1:12" ht="15" x14ac:dyDescent="0.25">
      <c r="A46" s="23"/>
      <c r="B46" s="15"/>
      <c r="C46" s="11"/>
      <c r="D46" s="7" t="s">
        <v>22</v>
      </c>
      <c r="E46" s="42" t="s">
        <v>90</v>
      </c>
      <c r="F46" s="43" t="s">
        <v>49</v>
      </c>
      <c r="G46" s="43">
        <v>0</v>
      </c>
      <c r="H46" s="43">
        <v>0</v>
      </c>
      <c r="I46" s="43">
        <v>18.399999999999999</v>
      </c>
      <c r="J46" s="43">
        <v>74</v>
      </c>
      <c r="K46" s="44" t="s">
        <v>91</v>
      </c>
      <c r="L46" s="43">
        <v>14.1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 t="s">
        <v>52</v>
      </c>
      <c r="G47" s="43">
        <v>1.52</v>
      </c>
      <c r="H47" s="43">
        <v>0.16</v>
      </c>
      <c r="I47" s="43">
        <v>9.84</v>
      </c>
      <c r="J47" s="43">
        <v>47</v>
      </c>
      <c r="K47" s="44" t="s">
        <v>53</v>
      </c>
      <c r="L47" s="43">
        <v>1.3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157</v>
      </c>
      <c r="E49" s="42" t="s">
        <v>92</v>
      </c>
      <c r="F49" s="43" t="s">
        <v>93</v>
      </c>
      <c r="G49" s="43">
        <v>2.6</v>
      </c>
      <c r="H49" s="43">
        <v>2.65</v>
      </c>
      <c r="I49" s="43">
        <v>0.35</v>
      </c>
      <c r="J49" s="43">
        <v>35.56</v>
      </c>
      <c r="K49" s="44" t="s">
        <v>40</v>
      </c>
      <c r="L49" s="43">
        <v>9.24</v>
      </c>
    </row>
    <row r="50" spans="1:12" ht="15" x14ac:dyDescent="0.25">
      <c r="A50" s="23"/>
      <c r="B50" s="15"/>
      <c r="C50" s="11"/>
      <c r="D50" s="6" t="s">
        <v>32</v>
      </c>
      <c r="E50" s="42" t="s">
        <v>54</v>
      </c>
      <c r="F50" s="43" t="s">
        <v>55</v>
      </c>
      <c r="G50" s="43">
        <v>1.98</v>
      </c>
      <c r="H50" s="43">
        <v>0.36</v>
      </c>
      <c r="I50" s="43">
        <v>10.02</v>
      </c>
      <c r="J50" s="43">
        <v>52.2</v>
      </c>
      <c r="K50" s="44" t="s">
        <v>56</v>
      </c>
      <c r="L50" s="43">
        <v>1.75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F50+F49+F48+F47+F46+F45+F44</f>
        <v>500</v>
      </c>
      <c r="G51" s="19">
        <f t="shared" ref="G51:L51" si="10">G50+G49+G48+G47+G46+G45+G44</f>
        <v>24.4</v>
      </c>
      <c r="H51" s="19">
        <f t="shared" si="10"/>
        <v>21.36</v>
      </c>
      <c r="I51" s="19">
        <f t="shared" si="10"/>
        <v>73.790000000000006</v>
      </c>
      <c r="J51" s="19">
        <f t="shared" si="10"/>
        <v>581.87</v>
      </c>
      <c r="K51" s="25"/>
      <c r="L51" s="19">
        <f t="shared" si="10"/>
        <v>85.77000000000001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175</v>
      </c>
      <c r="F52" s="43" t="s">
        <v>46</v>
      </c>
      <c r="G52" s="43">
        <v>5.34</v>
      </c>
      <c r="H52" s="43">
        <v>3.37</v>
      </c>
      <c r="I52" s="43">
        <v>37.01</v>
      </c>
      <c r="J52" s="43">
        <v>199.74</v>
      </c>
      <c r="K52" s="44" t="s">
        <v>101</v>
      </c>
      <c r="L52" s="43">
        <v>15.76</v>
      </c>
    </row>
    <row r="53" spans="1:12" ht="15" x14ac:dyDescent="0.25">
      <c r="A53" s="23"/>
      <c r="B53" s="15"/>
      <c r="C53" s="11"/>
      <c r="D53" s="7" t="s">
        <v>27</v>
      </c>
      <c r="E53" s="42" t="s">
        <v>94</v>
      </c>
      <c r="F53" s="43" t="s">
        <v>62</v>
      </c>
      <c r="G53" s="43">
        <v>1.65</v>
      </c>
      <c r="H53" s="43">
        <v>5.17</v>
      </c>
      <c r="I53" s="43">
        <v>11.9</v>
      </c>
      <c r="J53" s="43">
        <v>100.7</v>
      </c>
      <c r="K53" s="44" t="s">
        <v>95</v>
      </c>
      <c r="L53" s="43">
        <v>18.38</v>
      </c>
    </row>
    <row r="54" spans="1:12" ht="15" x14ac:dyDescent="0.25">
      <c r="A54" s="23"/>
      <c r="B54" s="15"/>
      <c r="C54" s="11"/>
      <c r="D54" s="7" t="s">
        <v>28</v>
      </c>
      <c r="E54" s="42" t="s">
        <v>96</v>
      </c>
      <c r="F54" s="43" t="s">
        <v>49</v>
      </c>
      <c r="G54" s="43">
        <v>15.78</v>
      </c>
      <c r="H54" s="43">
        <v>16.46</v>
      </c>
      <c r="I54" s="43">
        <v>18.18</v>
      </c>
      <c r="J54" s="43">
        <v>283.42</v>
      </c>
      <c r="K54" s="44" t="s">
        <v>97</v>
      </c>
      <c r="L54" s="43">
        <v>50.41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98</v>
      </c>
      <c r="F56" s="43" t="s">
        <v>49</v>
      </c>
      <c r="G56" s="43">
        <v>0.3</v>
      </c>
      <c r="H56" s="43">
        <v>0.2</v>
      </c>
      <c r="I56" s="43">
        <v>25.1</v>
      </c>
      <c r="J56" s="43">
        <v>103</v>
      </c>
      <c r="K56" s="44" t="s">
        <v>99</v>
      </c>
      <c r="L56" s="43">
        <v>12.83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 t="s">
        <v>66</v>
      </c>
      <c r="G57" s="43">
        <v>3.04</v>
      </c>
      <c r="H57" s="43">
        <v>0.32</v>
      </c>
      <c r="I57" s="43">
        <v>19.68</v>
      </c>
      <c r="J57" s="43">
        <v>94</v>
      </c>
      <c r="K57" s="44" t="s">
        <v>53</v>
      </c>
      <c r="L57" s="43">
        <v>2.59</v>
      </c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 t="s">
        <v>66</v>
      </c>
      <c r="G58" s="43">
        <v>2.64</v>
      </c>
      <c r="H58" s="43">
        <v>0.48</v>
      </c>
      <c r="I58" s="43">
        <v>13.36</v>
      </c>
      <c r="J58" s="43">
        <v>69.599999999999994</v>
      </c>
      <c r="K58" s="44" t="s">
        <v>56</v>
      </c>
      <c r="L58" s="43">
        <v>2.33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F60+F59+F58+F57+F56+F55+F54+F53+F52</f>
        <v>790</v>
      </c>
      <c r="G61" s="19">
        <f t="shared" ref="G61:L61" si="11">G60+G59+G58+G57+G56+G55+G54+G53+G52</f>
        <v>28.749999999999996</v>
      </c>
      <c r="H61" s="19">
        <f t="shared" si="11"/>
        <v>26.000000000000004</v>
      </c>
      <c r="I61" s="19">
        <f t="shared" si="11"/>
        <v>125.22999999999999</v>
      </c>
      <c r="J61" s="19">
        <f t="shared" si="11"/>
        <v>850.46</v>
      </c>
      <c r="K61" s="25"/>
      <c r="L61" s="19">
        <f t="shared" si="11"/>
        <v>102.3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1290</v>
      </c>
      <c r="G62" s="32">
        <f t="shared" ref="G62" si="12">G51+G61</f>
        <v>53.149999999999991</v>
      </c>
      <c r="H62" s="32">
        <f t="shared" ref="H62" si="13">H51+H61</f>
        <v>47.36</v>
      </c>
      <c r="I62" s="32">
        <f t="shared" ref="I62" si="14">I51+I61</f>
        <v>199.01999999999998</v>
      </c>
      <c r="J62" s="32">
        <f t="shared" ref="J62:L62" si="15">J51+J61</f>
        <v>1432.33</v>
      </c>
      <c r="K62" s="32"/>
      <c r="L62" s="32">
        <f t="shared" si="15"/>
        <v>188.07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102</v>
      </c>
      <c r="F63" s="40">
        <v>200</v>
      </c>
      <c r="G63" s="40">
        <v>12.93</v>
      </c>
      <c r="H63" s="40">
        <v>20.07</v>
      </c>
      <c r="I63" s="40">
        <v>3.46</v>
      </c>
      <c r="J63" s="40">
        <v>244.62</v>
      </c>
      <c r="K63" s="41" t="s">
        <v>103</v>
      </c>
      <c r="L63" s="40">
        <v>35.97</v>
      </c>
    </row>
    <row r="64" spans="1:12" ht="15" x14ac:dyDescent="0.2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104</v>
      </c>
      <c r="F65" s="43" t="s">
        <v>49</v>
      </c>
      <c r="G65" s="43">
        <v>3.6</v>
      </c>
      <c r="H65" s="43">
        <v>3.3</v>
      </c>
      <c r="I65" s="43">
        <v>25</v>
      </c>
      <c r="J65" s="43">
        <v>144</v>
      </c>
      <c r="K65" s="44" t="s">
        <v>105</v>
      </c>
      <c r="L65" s="43">
        <v>17.260000000000002</v>
      </c>
    </row>
    <row r="66" spans="1:12" ht="15" x14ac:dyDescent="0.25">
      <c r="A66" s="23"/>
      <c r="B66" s="15"/>
      <c r="C66" s="11"/>
      <c r="D66" s="7" t="s">
        <v>23</v>
      </c>
      <c r="E66" s="42" t="s">
        <v>108</v>
      </c>
      <c r="F66" s="43" t="s">
        <v>52</v>
      </c>
      <c r="G66" s="43">
        <v>1.5</v>
      </c>
      <c r="H66" s="43">
        <v>0.57999999999999996</v>
      </c>
      <c r="I66" s="43">
        <v>10.28</v>
      </c>
      <c r="J66" s="43">
        <v>52.4</v>
      </c>
      <c r="K66" s="44" t="s">
        <v>109</v>
      </c>
      <c r="L66" s="43">
        <v>3.25</v>
      </c>
    </row>
    <row r="67" spans="1:12" ht="15" x14ac:dyDescent="0.25">
      <c r="A67" s="23"/>
      <c r="B67" s="15"/>
      <c r="C67" s="11"/>
      <c r="D67" s="7" t="s">
        <v>24</v>
      </c>
      <c r="E67" s="42" t="s">
        <v>110</v>
      </c>
      <c r="F67" s="43" t="s">
        <v>46</v>
      </c>
      <c r="G67" s="43">
        <v>1.86</v>
      </c>
      <c r="H67" s="43">
        <v>2.2200000000000002</v>
      </c>
      <c r="I67" s="43">
        <v>3.84</v>
      </c>
      <c r="J67" s="43">
        <v>43.2</v>
      </c>
      <c r="K67" s="44" t="s">
        <v>111</v>
      </c>
      <c r="L67" s="43">
        <v>17.670000000000002</v>
      </c>
    </row>
    <row r="68" spans="1:12" ht="15" x14ac:dyDescent="0.25">
      <c r="A68" s="23"/>
      <c r="B68" s="15"/>
      <c r="C68" s="11"/>
      <c r="D68" s="6" t="s">
        <v>157</v>
      </c>
      <c r="E68" s="42" t="s">
        <v>106</v>
      </c>
      <c r="F68" s="43" t="s">
        <v>93</v>
      </c>
      <c r="G68" s="43">
        <v>0.05</v>
      </c>
      <c r="H68" s="43">
        <v>8.25</v>
      </c>
      <c r="I68" s="43">
        <v>0.08</v>
      </c>
      <c r="J68" s="43">
        <v>74.8</v>
      </c>
      <c r="K68" s="44" t="s">
        <v>107</v>
      </c>
      <c r="L68" s="43">
        <v>9.8699999999999992</v>
      </c>
    </row>
    <row r="69" spans="1:12" ht="15" x14ac:dyDescent="0.25">
      <c r="A69" s="23"/>
      <c r="B69" s="15"/>
      <c r="C69" s="11"/>
      <c r="D69" s="6" t="s">
        <v>23</v>
      </c>
      <c r="E69" s="42" t="s">
        <v>54</v>
      </c>
      <c r="F69" s="43" t="s">
        <v>55</v>
      </c>
      <c r="G69" s="43">
        <v>1.98</v>
      </c>
      <c r="H69" s="43">
        <v>0.36</v>
      </c>
      <c r="I69" s="43">
        <v>10.02</v>
      </c>
      <c r="J69" s="43">
        <v>52.2</v>
      </c>
      <c r="K69" s="44" t="s">
        <v>56</v>
      </c>
      <c r="L69" s="43">
        <v>1.75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F69+F68+F67+F66+F65+F64+F63</f>
        <v>520</v>
      </c>
      <c r="G70" s="19">
        <f t="shared" ref="G70:L70" si="16">G69+G68+G67+G66+G65+G64+G63</f>
        <v>21.92</v>
      </c>
      <c r="H70" s="19">
        <f t="shared" si="16"/>
        <v>34.78</v>
      </c>
      <c r="I70" s="19">
        <f t="shared" si="16"/>
        <v>52.68</v>
      </c>
      <c r="J70" s="19">
        <f t="shared" si="16"/>
        <v>611.22</v>
      </c>
      <c r="K70" s="25"/>
      <c r="L70" s="19">
        <f t="shared" si="16"/>
        <v>85.77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116</v>
      </c>
      <c r="F71" s="43" t="s">
        <v>46</v>
      </c>
      <c r="G71" s="43">
        <v>0.66</v>
      </c>
      <c r="H71" s="43">
        <v>6.06</v>
      </c>
      <c r="I71" s="43">
        <v>5.46</v>
      </c>
      <c r="J71" s="43">
        <v>79.2</v>
      </c>
      <c r="K71" s="44" t="s">
        <v>117</v>
      </c>
      <c r="L71" s="43">
        <v>9.4</v>
      </c>
    </row>
    <row r="72" spans="1:12" ht="15" x14ac:dyDescent="0.25">
      <c r="A72" s="23"/>
      <c r="B72" s="15"/>
      <c r="C72" s="11"/>
      <c r="D72" s="7" t="s">
        <v>27</v>
      </c>
      <c r="E72" s="42" t="s">
        <v>112</v>
      </c>
      <c r="F72" s="43" t="s">
        <v>62</v>
      </c>
      <c r="G72" s="43">
        <v>3.1</v>
      </c>
      <c r="H72" s="43">
        <v>4.5</v>
      </c>
      <c r="I72" s="43">
        <v>13.03</v>
      </c>
      <c r="J72" s="43">
        <v>106.42</v>
      </c>
      <c r="K72" s="44" t="s">
        <v>113</v>
      </c>
      <c r="L72" s="43">
        <v>17.91</v>
      </c>
    </row>
    <row r="73" spans="1:12" ht="15" x14ac:dyDescent="0.25">
      <c r="A73" s="23"/>
      <c r="B73" s="15"/>
      <c r="C73" s="11"/>
      <c r="D73" s="7" t="s">
        <v>28</v>
      </c>
      <c r="E73" s="42" t="s">
        <v>114</v>
      </c>
      <c r="F73" s="43" t="s">
        <v>49</v>
      </c>
      <c r="G73" s="43">
        <v>17</v>
      </c>
      <c r="H73" s="43">
        <v>16.600000000000001</v>
      </c>
      <c r="I73" s="43">
        <v>8</v>
      </c>
      <c r="J73" s="43">
        <v>250</v>
      </c>
      <c r="K73" s="44" t="s">
        <v>115</v>
      </c>
      <c r="L73" s="43">
        <v>58.95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118</v>
      </c>
      <c r="F75" s="43" t="s">
        <v>49</v>
      </c>
      <c r="G75" s="43">
        <v>0.3</v>
      </c>
      <c r="H75" s="43">
        <v>0</v>
      </c>
      <c r="I75" s="43">
        <v>20.100000000000001</v>
      </c>
      <c r="J75" s="43">
        <v>81</v>
      </c>
      <c r="K75" s="44" t="s">
        <v>119</v>
      </c>
      <c r="L75" s="43">
        <v>11.12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 t="s">
        <v>66</v>
      </c>
      <c r="G76" s="43">
        <v>3.04</v>
      </c>
      <c r="H76" s="43">
        <v>0.32</v>
      </c>
      <c r="I76" s="43">
        <v>19.68</v>
      </c>
      <c r="J76" s="43">
        <v>94</v>
      </c>
      <c r="K76" s="44" t="s">
        <v>53</v>
      </c>
      <c r="L76" s="43">
        <v>2.59</v>
      </c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 t="s">
        <v>66</v>
      </c>
      <c r="G77" s="43">
        <v>2.64</v>
      </c>
      <c r="H77" s="43">
        <v>0.48</v>
      </c>
      <c r="I77" s="43">
        <v>13.36</v>
      </c>
      <c r="J77" s="43">
        <v>69.599999999999994</v>
      </c>
      <c r="K77" s="44" t="s">
        <v>56</v>
      </c>
      <c r="L77" s="43">
        <v>2.33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F79+F78+F77+F76+F75+F74+F73+F72+F71</f>
        <v>790</v>
      </c>
      <c r="G80" s="19">
        <f t="shared" ref="G80:L80" si="17">G79+G78+G77+G76+G75+G74+G73+G72+G71</f>
        <v>26.740000000000002</v>
      </c>
      <c r="H80" s="19">
        <f t="shared" si="17"/>
        <v>27.96</v>
      </c>
      <c r="I80" s="19">
        <f t="shared" si="17"/>
        <v>79.63</v>
      </c>
      <c r="J80" s="19">
        <f t="shared" si="17"/>
        <v>680.22</v>
      </c>
      <c r="K80" s="25"/>
      <c r="L80" s="19">
        <f t="shared" si="17"/>
        <v>102.30000000000001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1310</v>
      </c>
      <c r="G81" s="32">
        <f t="shared" ref="G81" si="18">G70+G80</f>
        <v>48.660000000000004</v>
      </c>
      <c r="H81" s="32">
        <f t="shared" ref="H81" si="19">H70+H80</f>
        <v>62.74</v>
      </c>
      <c r="I81" s="32">
        <f t="shared" ref="I81" si="20">I70+I80</f>
        <v>132.31</v>
      </c>
      <c r="J81" s="32">
        <f t="shared" ref="J81:L81" si="21">J70+J80</f>
        <v>1291.44</v>
      </c>
      <c r="K81" s="32"/>
      <c r="L81" s="51">
        <f t="shared" si="21"/>
        <v>188.07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122</v>
      </c>
      <c r="F82" s="40" t="s">
        <v>68</v>
      </c>
      <c r="G82" s="40">
        <v>16.02</v>
      </c>
      <c r="H82" s="40">
        <v>15.75</v>
      </c>
      <c r="I82" s="40">
        <v>12.87</v>
      </c>
      <c r="J82" s="40">
        <v>257.39999999999998</v>
      </c>
      <c r="K82" s="41" t="s">
        <v>123</v>
      </c>
      <c r="L82" s="40">
        <v>54.45</v>
      </c>
    </row>
    <row r="83" spans="1:12" ht="15" x14ac:dyDescent="0.25">
      <c r="A83" s="23"/>
      <c r="B83" s="15"/>
      <c r="C83" s="11"/>
      <c r="D83" s="6" t="s">
        <v>29</v>
      </c>
      <c r="E83" s="42" t="s">
        <v>120</v>
      </c>
      <c r="F83" s="43" t="s">
        <v>71</v>
      </c>
      <c r="G83" s="43">
        <v>2.1</v>
      </c>
      <c r="H83" s="43">
        <v>6</v>
      </c>
      <c r="I83" s="43">
        <v>5.7</v>
      </c>
      <c r="J83" s="43">
        <v>82.5</v>
      </c>
      <c r="K83" s="44" t="s">
        <v>121</v>
      </c>
      <c r="L83" s="43">
        <v>13.6</v>
      </c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 t="s">
        <v>49</v>
      </c>
      <c r="G84" s="43">
        <v>0.2</v>
      </c>
      <c r="H84" s="43">
        <v>0</v>
      </c>
      <c r="I84" s="43">
        <v>15.02</v>
      </c>
      <c r="J84" s="43">
        <v>58.76</v>
      </c>
      <c r="K84" s="44" t="s">
        <v>50</v>
      </c>
      <c r="L84" s="43">
        <v>3.87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 t="s">
        <v>52</v>
      </c>
      <c r="G85" s="43">
        <v>1.52</v>
      </c>
      <c r="H85" s="43">
        <v>0.16</v>
      </c>
      <c r="I85" s="43">
        <v>9.84</v>
      </c>
      <c r="J85" s="43">
        <v>47</v>
      </c>
      <c r="K85" s="44" t="s">
        <v>53</v>
      </c>
      <c r="L85" s="43">
        <v>1.3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32</v>
      </c>
      <c r="E87" s="42" t="s">
        <v>54</v>
      </c>
      <c r="F87" s="43" t="s">
        <v>55</v>
      </c>
      <c r="G87" s="43">
        <v>1.98</v>
      </c>
      <c r="H87" s="43">
        <v>0.36</v>
      </c>
      <c r="I87" s="43">
        <v>10.02</v>
      </c>
      <c r="J87" s="43">
        <v>52.2</v>
      </c>
      <c r="K87" s="44" t="s">
        <v>56</v>
      </c>
      <c r="L87" s="43">
        <v>1.75</v>
      </c>
    </row>
    <row r="88" spans="1:12" ht="15" x14ac:dyDescent="0.25">
      <c r="A88" s="23"/>
      <c r="B88" s="15"/>
      <c r="C88" s="11"/>
      <c r="D88" s="6" t="s">
        <v>26</v>
      </c>
      <c r="E88" s="42" t="s">
        <v>75</v>
      </c>
      <c r="F88" s="43" t="s">
        <v>46</v>
      </c>
      <c r="G88" s="43">
        <v>0.48</v>
      </c>
      <c r="H88" s="43">
        <v>0.06</v>
      </c>
      <c r="I88" s="43">
        <v>1.5</v>
      </c>
      <c r="J88" s="43">
        <v>8.4</v>
      </c>
      <c r="K88" s="44" t="s">
        <v>47</v>
      </c>
      <c r="L88" s="43">
        <v>10.8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F88+F87+F86+F85+F84+F83+F82</f>
        <v>550</v>
      </c>
      <c r="G89" s="19">
        <f t="shared" ref="G89" si="22">SUM(G82:G88)</f>
        <v>22.3</v>
      </c>
      <c r="H89" s="19">
        <f t="shared" ref="H89" si="23">SUM(H82:H88)</f>
        <v>22.33</v>
      </c>
      <c r="I89" s="19">
        <f t="shared" ref="I89" si="24">SUM(I82:I88)</f>
        <v>54.95</v>
      </c>
      <c r="J89" s="19">
        <f t="shared" ref="J89" si="25">SUM(J82:J88)</f>
        <v>506.25999999999993</v>
      </c>
      <c r="K89" s="25"/>
      <c r="L89" s="19">
        <f>L88+L87+L86+L85+L84+L83+L82</f>
        <v>85.77000000000001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126</v>
      </c>
      <c r="F90" s="43" t="s">
        <v>46</v>
      </c>
      <c r="G90" s="43">
        <v>0.96</v>
      </c>
      <c r="H90" s="43">
        <v>6.06</v>
      </c>
      <c r="I90" s="43">
        <v>5.76</v>
      </c>
      <c r="J90" s="43">
        <v>81.599999999999994</v>
      </c>
      <c r="K90" s="44" t="s">
        <v>127</v>
      </c>
      <c r="L90" s="43">
        <v>11.18</v>
      </c>
    </row>
    <row r="91" spans="1:12" ht="15" x14ac:dyDescent="0.25">
      <c r="A91" s="23"/>
      <c r="B91" s="15"/>
      <c r="C91" s="11"/>
      <c r="D91" s="7" t="s">
        <v>27</v>
      </c>
      <c r="E91" s="42" t="s">
        <v>124</v>
      </c>
      <c r="F91" s="43" t="s">
        <v>62</v>
      </c>
      <c r="G91" s="43">
        <v>10.029999999999999</v>
      </c>
      <c r="H91" s="43">
        <v>5.95</v>
      </c>
      <c r="I91" s="43">
        <v>18.03</v>
      </c>
      <c r="J91" s="43">
        <v>166.12</v>
      </c>
      <c r="K91" s="44" t="s">
        <v>125</v>
      </c>
      <c r="L91" s="43">
        <v>15.73</v>
      </c>
    </row>
    <row r="92" spans="1:12" ht="15" x14ac:dyDescent="0.25">
      <c r="A92" s="23"/>
      <c r="B92" s="15"/>
      <c r="C92" s="11"/>
      <c r="D92" s="7" t="s">
        <v>28</v>
      </c>
      <c r="E92" s="42" t="s">
        <v>39</v>
      </c>
      <c r="F92" s="43" t="s">
        <v>40</v>
      </c>
      <c r="G92" s="43">
        <v>17.170000000000002</v>
      </c>
      <c r="H92" s="43">
        <v>18.329999999999998</v>
      </c>
      <c r="I92" s="43">
        <v>3.5</v>
      </c>
      <c r="J92" s="43">
        <v>247.5</v>
      </c>
      <c r="K92" s="44" t="s">
        <v>41</v>
      </c>
      <c r="L92" s="43">
        <v>45.09</v>
      </c>
    </row>
    <row r="93" spans="1:12" ht="15" x14ac:dyDescent="0.25">
      <c r="A93" s="23"/>
      <c r="B93" s="15"/>
      <c r="C93" s="11"/>
      <c r="D93" s="7" t="s">
        <v>29</v>
      </c>
      <c r="E93" s="42" t="s">
        <v>42</v>
      </c>
      <c r="F93" s="43" t="s">
        <v>43</v>
      </c>
      <c r="G93" s="43">
        <v>6.79</v>
      </c>
      <c r="H93" s="43">
        <v>0.81</v>
      </c>
      <c r="I93" s="43">
        <v>34.85</v>
      </c>
      <c r="J93" s="43">
        <v>173.88</v>
      </c>
      <c r="K93" s="44" t="s">
        <v>44</v>
      </c>
      <c r="L93" s="43">
        <v>14.26</v>
      </c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 t="s">
        <v>49</v>
      </c>
      <c r="G94" s="43">
        <v>0.5</v>
      </c>
      <c r="H94" s="43">
        <v>0</v>
      </c>
      <c r="I94" s="43">
        <v>27</v>
      </c>
      <c r="J94" s="43">
        <v>110</v>
      </c>
      <c r="K94" s="44" t="s">
        <v>85</v>
      </c>
      <c r="L94" s="43">
        <v>11.12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 t="s">
        <v>66</v>
      </c>
      <c r="G95" s="43">
        <v>3.04</v>
      </c>
      <c r="H95" s="43">
        <v>0.32</v>
      </c>
      <c r="I95" s="43">
        <v>19.68</v>
      </c>
      <c r="J95" s="43">
        <v>94</v>
      </c>
      <c r="K95" s="44" t="s">
        <v>53</v>
      </c>
      <c r="L95" s="43">
        <v>2.59</v>
      </c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 t="s">
        <v>66</v>
      </c>
      <c r="G96" s="43">
        <v>2.64</v>
      </c>
      <c r="H96" s="43">
        <v>0.48</v>
      </c>
      <c r="I96" s="43">
        <v>13.36</v>
      </c>
      <c r="J96" s="43">
        <v>69.599999999999994</v>
      </c>
      <c r="K96" s="44" t="s">
        <v>56</v>
      </c>
      <c r="L96" s="43">
        <v>2.33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F98+F97+F96+F95+F94+F93+F92+F91+F90</f>
        <v>870</v>
      </c>
      <c r="G99" s="19">
        <f t="shared" ref="G99" si="26">SUM(G90:G98)</f>
        <v>41.13</v>
      </c>
      <c r="H99" s="19">
        <f t="shared" ref="H99" si="27">SUM(H90:H98)</f>
        <v>31.949999999999996</v>
      </c>
      <c r="I99" s="19">
        <f t="shared" ref="I99" si="28">SUM(I90:I98)</f>
        <v>122.17999999999999</v>
      </c>
      <c r="J99" s="19">
        <f t="shared" ref="J99" si="29">SUM(J90:J98)</f>
        <v>942.7</v>
      </c>
      <c r="K99" s="25"/>
      <c r="L99" s="19">
        <f>L98+L97+L96+L95+L94+L93+L92+L91+L90</f>
        <v>102.30000000000001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1420</v>
      </c>
      <c r="G100" s="32">
        <f t="shared" ref="G100" si="30">G89+G99</f>
        <v>63.430000000000007</v>
      </c>
      <c r="H100" s="32">
        <f t="shared" ref="H100" si="31">H89+H99</f>
        <v>54.279999999999994</v>
      </c>
      <c r="I100" s="32">
        <f t="shared" ref="I100" si="32">I89+I99</f>
        <v>177.13</v>
      </c>
      <c r="J100" s="32">
        <f t="shared" ref="J100:L100" si="33">J89+J99</f>
        <v>1448.96</v>
      </c>
      <c r="K100" s="32"/>
      <c r="L100" s="32">
        <f t="shared" si="33"/>
        <v>188.07000000000002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128</v>
      </c>
      <c r="F101" s="40" t="s">
        <v>129</v>
      </c>
      <c r="G101" s="40">
        <v>13.6</v>
      </c>
      <c r="H101" s="40">
        <v>13.5</v>
      </c>
      <c r="I101" s="40">
        <v>4.0999999999999996</v>
      </c>
      <c r="J101" s="40">
        <v>192</v>
      </c>
      <c r="K101" s="41" t="s">
        <v>130</v>
      </c>
      <c r="L101" s="40">
        <v>51.09</v>
      </c>
    </row>
    <row r="102" spans="1:12" ht="15" x14ac:dyDescent="0.25">
      <c r="A102" s="23"/>
      <c r="B102" s="15"/>
      <c r="C102" s="11"/>
      <c r="D102" s="6" t="s">
        <v>29</v>
      </c>
      <c r="E102" s="42" t="s">
        <v>80</v>
      </c>
      <c r="F102" s="43" t="s">
        <v>43</v>
      </c>
      <c r="G102" s="43">
        <v>10.26</v>
      </c>
      <c r="H102" s="43">
        <v>9.41</v>
      </c>
      <c r="I102" s="43">
        <v>44.5</v>
      </c>
      <c r="J102" s="43">
        <v>303.66000000000003</v>
      </c>
      <c r="K102" s="44" t="s">
        <v>81</v>
      </c>
      <c r="L102" s="43">
        <v>12.81</v>
      </c>
    </row>
    <row r="103" spans="1:12" ht="15" x14ac:dyDescent="0.25">
      <c r="A103" s="23"/>
      <c r="B103" s="15"/>
      <c r="C103" s="11"/>
      <c r="D103" s="7" t="s">
        <v>22</v>
      </c>
      <c r="E103" s="42" t="s">
        <v>131</v>
      </c>
      <c r="F103" s="43" t="s">
        <v>49</v>
      </c>
      <c r="G103" s="43">
        <v>0.1</v>
      </c>
      <c r="H103" s="43">
        <v>0</v>
      </c>
      <c r="I103" s="43">
        <v>15.2</v>
      </c>
      <c r="J103" s="43">
        <v>61</v>
      </c>
      <c r="K103" s="44" t="s">
        <v>132</v>
      </c>
      <c r="L103" s="43">
        <v>6.37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 t="s">
        <v>52</v>
      </c>
      <c r="G104" s="43">
        <v>1.52</v>
      </c>
      <c r="H104" s="43">
        <v>0.16</v>
      </c>
      <c r="I104" s="43">
        <v>9.84</v>
      </c>
      <c r="J104" s="43">
        <v>47</v>
      </c>
      <c r="K104" s="44" t="s">
        <v>53</v>
      </c>
      <c r="L104" s="43">
        <v>1.3</v>
      </c>
    </row>
    <row r="105" spans="1:12" ht="15" x14ac:dyDescent="0.25">
      <c r="A105" s="23"/>
      <c r="B105" s="15"/>
      <c r="C105" s="11"/>
      <c r="D105" s="7" t="s">
        <v>24</v>
      </c>
      <c r="E105" s="42" t="s">
        <v>133</v>
      </c>
      <c r="F105" s="43" t="s">
        <v>40</v>
      </c>
      <c r="G105" s="43">
        <v>0.4</v>
      </c>
      <c r="H105" s="43">
        <v>0.3</v>
      </c>
      <c r="I105" s="43">
        <v>10.3</v>
      </c>
      <c r="J105" s="43">
        <v>47</v>
      </c>
      <c r="K105" s="44" t="s">
        <v>134</v>
      </c>
      <c r="L105" s="43">
        <v>12.45</v>
      </c>
    </row>
    <row r="106" spans="1:12" ht="15" x14ac:dyDescent="0.25">
      <c r="A106" s="23"/>
      <c r="B106" s="15"/>
      <c r="C106" s="11"/>
      <c r="D106" s="6" t="s">
        <v>32</v>
      </c>
      <c r="E106" s="42" t="s">
        <v>54</v>
      </c>
      <c r="F106" s="43" t="s">
        <v>55</v>
      </c>
      <c r="G106" s="43">
        <v>1.98</v>
      </c>
      <c r="H106" s="43">
        <v>0.36</v>
      </c>
      <c r="I106" s="43">
        <v>10.02</v>
      </c>
      <c r="J106" s="43">
        <v>52.2</v>
      </c>
      <c r="K106" s="44" t="s">
        <v>56</v>
      </c>
      <c r="L106" s="43">
        <v>1.75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F107+F106+F105+F104+F103+F102+F101</f>
        <v>650</v>
      </c>
      <c r="G108" s="19">
        <f t="shared" ref="G108:J108" si="34">G107+G106+G105+G104+G103+G102+G101</f>
        <v>27.86</v>
      </c>
      <c r="H108" s="19">
        <f t="shared" si="34"/>
        <v>23.73</v>
      </c>
      <c r="I108" s="19">
        <f t="shared" si="34"/>
        <v>93.96</v>
      </c>
      <c r="J108" s="19">
        <f t="shared" si="34"/>
        <v>702.86</v>
      </c>
      <c r="K108" s="25"/>
      <c r="L108" s="19">
        <f>L107+L106+L105+L104+L103+L102+L101</f>
        <v>85.77000000000001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116</v>
      </c>
      <c r="F109" s="43" t="s">
        <v>46</v>
      </c>
      <c r="G109" s="43">
        <v>0.66</v>
      </c>
      <c r="H109" s="43">
        <v>6.06</v>
      </c>
      <c r="I109" s="43">
        <v>5.46</v>
      </c>
      <c r="J109" s="43">
        <v>79.2</v>
      </c>
      <c r="K109" s="44" t="s">
        <v>117</v>
      </c>
      <c r="L109" s="43">
        <v>9.4</v>
      </c>
    </row>
    <row r="110" spans="1:12" ht="15" x14ac:dyDescent="0.25">
      <c r="A110" s="23"/>
      <c r="B110" s="15"/>
      <c r="C110" s="11"/>
      <c r="D110" s="7" t="s">
        <v>27</v>
      </c>
      <c r="E110" s="42" t="s">
        <v>135</v>
      </c>
      <c r="F110" s="43" t="s">
        <v>62</v>
      </c>
      <c r="G110" s="43">
        <v>1.75</v>
      </c>
      <c r="H110" s="43">
        <v>4.9800000000000004</v>
      </c>
      <c r="I110" s="43">
        <v>7.77</v>
      </c>
      <c r="J110" s="43">
        <v>75.75</v>
      </c>
      <c r="K110" s="44" t="s">
        <v>136</v>
      </c>
      <c r="L110" s="43">
        <v>16.84</v>
      </c>
    </row>
    <row r="111" spans="1:12" ht="15" x14ac:dyDescent="0.25">
      <c r="A111" s="23"/>
      <c r="B111" s="15"/>
      <c r="C111" s="11"/>
      <c r="D111" s="7" t="s">
        <v>28</v>
      </c>
      <c r="E111" s="42" t="s">
        <v>137</v>
      </c>
      <c r="F111" s="43" t="s">
        <v>49</v>
      </c>
      <c r="G111" s="43">
        <v>23.64</v>
      </c>
      <c r="H111" s="43">
        <v>21.1</v>
      </c>
      <c r="I111" s="43">
        <v>15.1</v>
      </c>
      <c r="J111" s="43">
        <v>344.54</v>
      </c>
      <c r="K111" s="44" t="s">
        <v>138</v>
      </c>
      <c r="L111" s="43">
        <v>52.31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98</v>
      </c>
      <c r="F113" s="43" t="s">
        <v>49</v>
      </c>
      <c r="G113" s="43">
        <v>0.3</v>
      </c>
      <c r="H113" s="43">
        <v>0.2</v>
      </c>
      <c r="I113" s="43">
        <v>25.1</v>
      </c>
      <c r="J113" s="43">
        <v>103</v>
      </c>
      <c r="K113" s="44" t="s">
        <v>99</v>
      </c>
      <c r="L113" s="43">
        <v>18.829999999999998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 t="s">
        <v>66</v>
      </c>
      <c r="G114" s="43">
        <v>3.04</v>
      </c>
      <c r="H114" s="43">
        <v>0.32</v>
      </c>
      <c r="I114" s="43">
        <v>19.68</v>
      </c>
      <c r="J114" s="43">
        <v>94</v>
      </c>
      <c r="K114" s="44" t="s">
        <v>53</v>
      </c>
      <c r="L114" s="43">
        <v>2.59</v>
      </c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 t="s">
        <v>66</v>
      </c>
      <c r="G115" s="43">
        <v>2.64</v>
      </c>
      <c r="H115" s="43">
        <v>0.48</v>
      </c>
      <c r="I115" s="43">
        <v>13.36</v>
      </c>
      <c r="J115" s="43">
        <v>69.599999999999994</v>
      </c>
      <c r="K115" s="44" t="s">
        <v>56</v>
      </c>
      <c r="L115" s="43">
        <v>2.33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F117+F116+F115+F114+F113+F112+F111+F109+F110</f>
        <v>790</v>
      </c>
      <c r="G118" s="19">
        <f t="shared" ref="G118:L118" si="35">G117+G116+G115+G114+G113+G112+G111+G109+G110</f>
        <v>32.03</v>
      </c>
      <c r="H118" s="19">
        <f t="shared" si="35"/>
        <v>33.14</v>
      </c>
      <c r="I118" s="19">
        <f t="shared" si="35"/>
        <v>86.469999999999985</v>
      </c>
      <c r="J118" s="19">
        <f t="shared" si="35"/>
        <v>766.09000000000015</v>
      </c>
      <c r="K118" s="25"/>
      <c r="L118" s="19">
        <f t="shared" si="35"/>
        <v>102.30000000000001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1440</v>
      </c>
      <c r="G119" s="32">
        <f t="shared" ref="G119" si="36">G108+G118</f>
        <v>59.89</v>
      </c>
      <c r="H119" s="32">
        <f t="shared" ref="H119" si="37">H108+H118</f>
        <v>56.870000000000005</v>
      </c>
      <c r="I119" s="32">
        <f t="shared" ref="I119" si="38">I108+I118</f>
        <v>180.42999999999998</v>
      </c>
      <c r="J119" s="32">
        <f t="shared" ref="J119:L119" si="39">J108+J118</f>
        <v>1468.9500000000003</v>
      </c>
      <c r="K119" s="32"/>
      <c r="L119" s="32">
        <f t="shared" si="39"/>
        <v>188.07000000000002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139</v>
      </c>
      <c r="F120" s="40" t="s">
        <v>68</v>
      </c>
      <c r="G120" s="40">
        <v>13.12</v>
      </c>
      <c r="H120" s="40">
        <v>4.71</v>
      </c>
      <c r="I120" s="40">
        <v>1.8</v>
      </c>
      <c r="J120" s="40">
        <v>122.42</v>
      </c>
      <c r="K120" s="41" t="s">
        <v>140</v>
      </c>
      <c r="L120" s="40">
        <v>36.97</v>
      </c>
    </row>
    <row r="121" spans="1:12" ht="15" x14ac:dyDescent="0.25">
      <c r="A121" s="14"/>
      <c r="B121" s="15"/>
      <c r="C121" s="11"/>
      <c r="D121" s="6" t="s">
        <v>29</v>
      </c>
      <c r="E121" s="42" t="s">
        <v>141</v>
      </c>
      <c r="F121" s="43" t="s">
        <v>71</v>
      </c>
      <c r="G121" s="43">
        <v>3.15</v>
      </c>
      <c r="H121" s="43">
        <v>6.6</v>
      </c>
      <c r="I121" s="43">
        <v>16.350000000000001</v>
      </c>
      <c r="J121" s="43">
        <v>138</v>
      </c>
      <c r="K121" s="44" t="s">
        <v>142</v>
      </c>
      <c r="L121" s="43">
        <v>21.09</v>
      </c>
    </row>
    <row r="122" spans="1:12" ht="15" x14ac:dyDescent="0.25">
      <c r="A122" s="14"/>
      <c r="B122" s="15"/>
      <c r="C122" s="11"/>
      <c r="D122" s="7" t="s">
        <v>22</v>
      </c>
      <c r="E122" s="42" t="s">
        <v>143</v>
      </c>
      <c r="F122" s="43" t="s">
        <v>49</v>
      </c>
      <c r="G122" s="43">
        <v>0.7</v>
      </c>
      <c r="H122" s="43">
        <v>0.3</v>
      </c>
      <c r="I122" s="43">
        <v>22.8</v>
      </c>
      <c r="J122" s="43">
        <v>97</v>
      </c>
      <c r="K122" s="44" t="s">
        <v>144</v>
      </c>
      <c r="L122" s="43">
        <v>14.45</v>
      </c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 t="s">
        <v>52</v>
      </c>
      <c r="G123" s="43">
        <v>1.52</v>
      </c>
      <c r="H123" s="43">
        <v>0.16</v>
      </c>
      <c r="I123" s="43">
        <v>9.84</v>
      </c>
      <c r="J123" s="43">
        <v>47</v>
      </c>
      <c r="K123" s="44" t="s">
        <v>53</v>
      </c>
      <c r="L123" s="43">
        <v>1.3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45</v>
      </c>
      <c r="F125" s="43" t="s">
        <v>46</v>
      </c>
      <c r="G125" s="43">
        <v>0.66</v>
      </c>
      <c r="H125" s="43">
        <v>0.12</v>
      </c>
      <c r="I125" s="43">
        <v>2.2799999999999998</v>
      </c>
      <c r="J125" s="43">
        <v>14.4</v>
      </c>
      <c r="K125" s="44" t="s">
        <v>47</v>
      </c>
      <c r="L125" s="43">
        <v>10.210000000000001</v>
      </c>
    </row>
    <row r="126" spans="1:12" ht="15" x14ac:dyDescent="0.25">
      <c r="A126" s="14"/>
      <c r="B126" s="15"/>
      <c r="C126" s="11"/>
      <c r="D126" s="6" t="s">
        <v>32</v>
      </c>
      <c r="E126" s="42" t="s">
        <v>54</v>
      </c>
      <c r="F126" s="43" t="s">
        <v>55</v>
      </c>
      <c r="G126" s="43">
        <v>1.98</v>
      </c>
      <c r="H126" s="43">
        <v>0.36</v>
      </c>
      <c r="I126" s="43">
        <v>10.02</v>
      </c>
      <c r="J126" s="43">
        <v>52.2</v>
      </c>
      <c r="K126" s="44" t="s">
        <v>56</v>
      </c>
      <c r="L126" s="43">
        <v>1.75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F126+F125+F124+F123+F122+F121+F120</f>
        <v>550</v>
      </c>
      <c r="G127" s="19">
        <f t="shared" ref="G127:J127" si="40">SUM(G120:G126)</f>
        <v>21.13</v>
      </c>
      <c r="H127" s="19">
        <f t="shared" si="40"/>
        <v>12.249999999999998</v>
      </c>
      <c r="I127" s="19">
        <f t="shared" si="40"/>
        <v>63.09</v>
      </c>
      <c r="J127" s="19">
        <f t="shared" si="40"/>
        <v>471.02</v>
      </c>
      <c r="K127" s="25"/>
      <c r="L127" s="19">
        <f>L126+L125+L124+L123+L122+L121+L120</f>
        <v>85.77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 t="s">
        <v>46</v>
      </c>
      <c r="G128" s="43">
        <v>0.48</v>
      </c>
      <c r="H128" s="43">
        <v>0.06</v>
      </c>
      <c r="I128" s="43">
        <v>1.02</v>
      </c>
      <c r="J128" s="43">
        <v>7.8</v>
      </c>
      <c r="K128" s="44" t="s">
        <v>58</v>
      </c>
      <c r="L128" s="43">
        <v>8.27</v>
      </c>
    </row>
    <row r="129" spans="1:12" ht="15" x14ac:dyDescent="0.25">
      <c r="A129" s="14"/>
      <c r="B129" s="15"/>
      <c r="C129" s="11"/>
      <c r="D129" s="7" t="s">
        <v>27</v>
      </c>
      <c r="E129" s="42" t="s">
        <v>145</v>
      </c>
      <c r="F129" s="43" t="s">
        <v>62</v>
      </c>
      <c r="G129" s="43">
        <v>5.72</v>
      </c>
      <c r="H129" s="43">
        <v>3.77</v>
      </c>
      <c r="I129" s="43">
        <v>21.93</v>
      </c>
      <c r="J129" s="43">
        <v>144.9</v>
      </c>
      <c r="K129" s="44" t="s">
        <v>146</v>
      </c>
      <c r="L129" s="43">
        <v>19.93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 t="s">
        <v>49</v>
      </c>
      <c r="G130" s="43">
        <v>26.44</v>
      </c>
      <c r="H130" s="43">
        <v>34.1</v>
      </c>
      <c r="I130" s="43">
        <v>36.119999999999997</v>
      </c>
      <c r="J130" s="43">
        <v>556.78</v>
      </c>
      <c r="K130" s="44" t="s">
        <v>60</v>
      </c>
      <c r="L130" s="43">
        <v>52.06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 t="s">
        <v>49</v>
      </c>
      <c r="G132" s="43">
        <v>0.5</v>
      </c>
      <c r="H132" s="43">
        <v>0.2</v>
      </c>
      <c r="I132" s="43">
        <v>23.1</v>
      </c>
      <c r="J132" s="43">
        <v>96</v>
      </c>
      <c r="K132" s="44" t="s">
        <v>65</v>
      </c>
      <c r="L132" s="43">
        <v>17.12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 t="s">
        <v>66</v>
      </c>
      <c r="G133" s="43">
        <v>3.04</v>
      </c>
      <c r="H133" s="43">
        <v>0.32</v>
      </c>
      <c r="I133" s="43">
        <v>19.68</v>
      </c>
      <c r="J133" s="43">
        <v>94</v>
      </c>
      <c r="K133" s="44" t="s">
        <v>53</v>
      </c>
      <c r="L133" s="43">
        <v>2.59</v>
      </c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 t="s">
        <v>66</v>
      </c>
      <c r="G134" s="43">
        <v>2.64</v>
      </c>
      <c r="H134" s="43">
        <v>0.48</v>
      </c>
      <c r="I134" s="43">
        <v>13.36</v>
      </c>
      <c r="J134" s="43">
        <v>69.599999999999994</v>
      </c>
      <c r="K134" s="44" t="s">
        <v>56</v>
      </c>
      <c r="L134" s="43">
        <v>2.33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F136+F135+F134+F133+F132+F131+F130+F129+F128</f>
        <v>790</v>
      </c>
      <c r="G137" s="19">
        <f t="shared" ref="G137:J137" si="41">SUM(G128:G136)</f>
        <v>38.82</v>
      </c>
      <c r="H137" s="19">
        <f t="shared" si="41"/>
        <v>38.93</v>
      </c>
      <c r="I137" s="19">
        <f t="shared" si="41"/>
        <v>115.21</v>
      </c>
      <c r="J137" s="19">
        <f t="shared" si="41"/>
        <v>969.08</v>
      </c>
      <c r="K137" s="25"/>
      <c r="L137" s="19">
        <f>L136+L135+L134+L133+L132+L131+L130+L129+L128</f>
        <v>102.3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1340</v>
      </c>
      <c r="G138" s="32">
        <f t="shared" ref="G138" si="42">G127+G137</f>
        <v>59.95</v>
      </c>
      <c r="H138" s="32">
        <f t="shared" ref="H138" si="43">H127+H137</f>
        <v>51.18</v>
      </c>
      <c r="I138" s="32">
        <f t="shared" ref="I138" si="44">I127+I137</f>
        <v>178.3</v>
      </c>
      <c r="J138" s="32">
        <f t="shared" ref="J138:L138" si="45">J127+J137</f>
        <v>1440.1</v>
      </c>
      <c r="K138" s="32"/>
      <c r="L138" s="32">
        <f t="shared" si="45"/>
        <v>188.07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147</v>
      </c>
      <c r="F139" s="40" t="s">
        <v>148</v>
      </c>
      <c r="G139" s="40">
        <v>18.86</v>
      </c>
      <c r="H139" s="40">
        <v>13.03</v>
      </c>
      <c r="I139" s="40">
        <v>0.46</v>
      </c>
      <c r="J139" s="40">
        <v>194.29</v>
      </c>
      <c r="K139" s="41" t="s">
        <v>149</v>
      </c>
      <c r="L139" s="40">
        <v>43.18</v>
      </c>
    </row>
    <row r="140" spans="1:12" ht="15" x14ac:dyDescent="0.25">
      <c r="A140" s="23"/>
      <c r="B140" s="15"/>
      <c r="C140" s="11"/>
      <c r="D140" s="6" t="s">
        <v>29</v>
      </c>
      <c r="E140" s="42" t="s">
        <v>42</v>
      </c>
      <c r="F140" s="43" t="s">
        <v>43</v>
      </c>
      <c r="G140" s="43">
        <v>6.79</v>
      </c>
      <c r="H140" s="43">
        <v>0.81</v>
      </c>
      <c r="I140" s="43">
        <v>34.85</v>
      </c>
      <c r="J140" s="43">
        <v>173.88</v>
      </c>
      <c r="K140" s="44" t="s">
        <v>44</v>
      </c>
      <c r="L140" s="43">
        <v>14.26</v>
      </c>
    </row>
    <row r="141" spans="1:12" ht="15" x14ac:dyDescent="0.25">
      <c r="A141" s="23"/>
      <c r="B141" s="15"/>
      <c r="C141" s="11"/>
      <c r="D141" s="7" t="s">
        <v>22</v>
      </c>
      <c r="E141" s="42" t="s">
        <v>90</v>
      </c>
      <c r="F141" s="43" t="s">
        <v>49</v>
      </c>
      <c r="G141" s="43">
        <v>0</v>
      </c>
      <c r="H141" s="43">
        <v>0</v>
      </c>
      <c r="I141" s="43">
        <v>18.399999999999999</v>
      </c>
      <c r="J141" s="43">
        <v>74</v>
      </c>
      <c r="K141" s="44" t="s">
        <v>91</v>
      </c>
      <c r="L141" s="43">
        <v>14.1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 t="s">
        <v>52</v>
      </c>
      <c r="G142" s="43">
        <v>1.52</v>
      </c>
      <c r="H142" s="43">
        <v>0.16</v>
      </c>
      <c r="I142" s="43">
        <v>9.84</v>
      </c>
      <c r="J142" s="43">
        <v>47</v>
      </c>
      <c r="K142" s="44" t="s">
        <v>53</v>
      </c>
      <c r="L142" s="43">
        <v>1.3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126</v>
      </c>
      <c r="F144" s="43" t="s">
        <v>46</v>
      </c>
      <c r="G144" s="43">
        <v>0.96</v>
      </c>
      <c r="H144" s="43">
        <v>6.06</v>
      </c>
      <c r="I144" s="43">
        <v>5.76</v>
      </c>
      <c r="J144" s="43">
        <v>81.599999999999994</v>
      </c>
      <c r="K144" s="44" t="s">
        <v>127</v>
      </c>
      <c r="L144" s="43">
        <v>11.18</v>
      </c>
    </row>
    <row r="145" spans="1:12" ht="15" x14ac:dyDescent="0.25">
      <c r="A145" s="23"/>
      <c r="B145" s="15"/>
      <c r="C145" s="11"/>
      <c r="D145" s="6" t="s">
        <v>32</v>
      </c>
      <c r="E145" s="42" t="s">
        <v>54</v>
      </c>
      <c r="F145" s="43" t="s">
        <v>55</v>
      </c>
      <c r="G145" s="43">
        <v>1.98</v>
      </c>
      <c r="H145" s="43">
        <v>0.36</v>
      </c>
      <c r="I145" s="43">
        <v>10.02</v>
      </c>
      <c r="J145" s="43">
        <v>52.2</v>
      </c>
      <c r="K145" s="44" t="s">
        <v>56</v>
      </c>
      <c r="L145" s="43">
        <v>1.75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F145+F144+F143+F142+F141+F140+F139</f>
        <v>570</v>
      </c>
      <c r="G146" s="19">
        <f t="shared" ref="G146:J146" si="46">SUM(G139:G145)</f>
        <v>30.11</v>
      </c>
      <c r="H146" s="19">
        <f t="shared" si="46"/>
        <v>20.419999999999998</v>
      </c>
      <c r="I146" s="19">
        <f t="shared" si="46"/>
        <v>79.33</v>
      </c>
      <c r="J146" s="19">
        <f t="shared" si="46"/>
        <v>622.97</v>
      </c>
      <c r="K146" s="25"/>
      <c r="L146" s="19">
        <f>L145+L144+L143+L142+L141+L140+L139</f>
        <v>85.77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45</v>
      </c>
      <c r="F147" s="43" t="s">
        <v>46</v>
      </c>
      <c r="G147" s="43">
        <v>0.48</v>
      </c>
      <c r="H147" s="43">
        <v>0.06</v>
      </c>
      <c r="I147" s="43">
        <v>1.5</v>
      </c>
      <c r="J147" s="43">
        <v>8.4</v>
      </c>
      <c r="K147" s="44" t="s">
        <v>47</v>
      </c>
      <c r="L147" s="43">
        <v>10.8</v>
      </c>
    </row>
    <row r="148" spans="1:12" ht="15" x14ac:dyDescent="0.25">
      <c r="A148" s="23"/>
      <c r="B148" s="15"/>
      <c r="C148" s="11"/>
      <c r="D148" s="7" t="s">
        <v>27</v>
      </c>
      <c r="E148" s="42" t="s">
        <v>94</v>
      </c>
      <c r="F148" s="43" t="s">
        <v>62</v>
      </c>
      <c r="G148" s="43">
        <v>1.65</v>
      </c>
      <c r="H148" s="43">
        <v>5.17</v>
      </c>
      <c r="I148" s="43">
        <v>11.9</v>
      </c>
      <c r="J148" s="43">
        <v>100.7</v>
      </c>
      <c r="K148" s="44" t="s">
        <v>95</v>
      </c>
      <c r="L148" s="43">
        <v>18.38</v>
      </c>
    </row>
    <row r="149" spans="1:12" ht="15" x14ac:dyDescent="0.25">
      <c r="A149" s="23"/>
      <c r="B149" s="15"/>
      <c r="C149" s="11"/>
      <c r="D149" s="7" t="s">
        <v>28</v>
      </c>
      <c r="E149" s="42" t="s">
        <v>114</v>
      </c>
      <c r="F149" s="43" t="s">
        <v>49</v>
      </c>
      <c r="G149" s="43">
        <v>17</v>
      </c>
      <c r="H149" s="43">
        <v>16.600000000000001</v>
      </c>
      <c r="I149" s="43">
        <v>8</v>
      </c>
      <c r="J149" s="43">
        <v>250</v>
      </c>
      <c r="K149" s="44" t="s">
        <v>115</v>
      </c>
      <c r="L149" s="43">
        <v>57.08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118</v>
      </c>
      <c r="F151" s="43" t="s">
        <v>49</v>
      </c>
      <c r="G151" s="43">
        <v>0.3</v>
      </c>
      <c r="H151" s="43">
        <v>0</v>
      </c>
      <c r="I151" s="43">
        <v>20.100000000000001</v>
      </c>
      <c r="J151" s="43">
        <v>81</v>
      </c>
      <c r="K151" s="44" t="s">
        <v>119</v>
      </c>
      <c r="L151" s="43">
        <v>11.12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 t="s">
        <v>66</v>
      </c>
      <c r="G152" s="43">
        <v>3.04</v>
      </c>
      <c r="H152" s="43">
        <v>0.32</v>
      </c>
      <c r="I152" s="43">
        <v>19.68</v>
      </c>
      <c r="J152" s="43">
        <v>94</v>
      </c>
      <c r="K152" s="44" t="s">
        <v>53</v>
      </c>
      <c r="L152" s="43">
        <v>2.59</v>
      </c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 t="s">
        <v>66</v>
      </c>
      <c r="G153" s="43">
        <v>2.64</v>
      </c>
      <c r="H153" s="43">
        <v>0.48</v>
      </c>
      <c r="I153" s="43">
        <v>13.36</v>
      </c>
      <c r="J153" s="43">
        <v>69.599999999999994</v>
      </c>
      <c r="K153" s="44" t="s">
        <v>56</v>
      </c>
      <c r="L153" s="43">
        <v>2.33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F155+F154+F153+F152+F151+F150+F149+F148+F147</f>
        <v>790</v>
      </c>
      <c r="G156" s="19">
        <f t="shared" ref="G156:J156" si="47">SUM(G147:G155)</f>
        <v>25.11</v>
      </c>
      <c r="H156" s="19">
        <f t="shared" si="47"/>
        <v>22.630000000000003</v>
      </c>
      <c r="I156" s="19">
        <f t="shared" si="47"/>
        <v>74.539999999999992</v>
      </c>
      <c r="J156" s="19">
        <f t="shared" si="47"/>
        <v>603.70000000000005</v>
      </c>
      <c r="K156" s="25"/>
      <c r="L156" s="19">
        <f>L155+L154+L153+L152+L151+L150+L149+L148+L147</f>
        <v>102.3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1360</v>
      </c>
      <c r="G157" s="32">
        <f t="shared" ref="G157" si="48">G146+G156</f>
        <v>55.22</v>
      </c>
      <c r="H157" s="32">
        <f t="shared" ref="H157" si="49">H146+H156</f>
        <v>43.05</v>
      </c>
      <c r="I157" s="32">
        <f t="shared" ref="I157" si="50">I146+I156</f>
        <v>153.87</v>
      </c>
      <c r="J157" s="32">
        <f t="shared" ref="J157:L157" si="51">J146+J156</f>
        <v>1226.67</v>
      </c>
      <c r="K157" s="32"/>
      <c r="L157" s="32">
        <f t="shared" si="51"/>
        <v>188.07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150</v>
      </c>
      <c r="F158" s="40">
        <v>200</v>
      </c>
      <c r="G158" s="40">
        <v>20.9</v>
      </c>
      <c r="H158" s="40">
        <v>16.3</v>
      </c>
      <c r="I158" s="40">
        <v>33</v>
      </c>
      <c r="J158" s="40">
        <v>362</v>
      </c>
      <c r="K158" s="41" t="s">
        <v>151</v>
      </c>
      <c r="L158" s="40">
        <v>48.76</v>
      </c>
    </row>
    <row r="159" spans="1:12" ht="15" x14ac:dyDescent="0.25">
      <c r="A159" s="23"/>
      <c r="B159" s="15"/>
      <c r="C159" s="11"/>
      <c r="D159" s="6" t="s">
        <v>154</v>
      </c>
      <c r="E159" s="42" t="s">
        <v>152</v>
      </c>
      <c r="F159" s="43">
        <v>30</v>
      </c>
      <c r="G159" s="43">
        <v>1.08</v>
      </c>
      <c r="H159" s="43">
        <v>1.27</v>
      </c>
      <c r="I159" s="43">
        <v>8.32</v>
      </c>
      <c r="J159" s="43">
        <v>49.2</v>
      </c>
      <c r="K159" s="44" t="s">
        <v>153</v>
      </c>
      <c r="L159" s="43">
        <v>9.6</v>
      </c>
    </row>
    <row r="160" spans="1:12" ht="15" x14ac:dyDescent="0.25">
      <c r="A160" s="23"/>
      <c r="B160" s="15"/>
      <c r="C160" s="11"/>
      <c r="D160" s="7" t="s">
        <v>22</v>
      </c>
      <c r="E160" s="42" t="s">
        <v>155</v>
      </c>
      <c r="F160" s="43" t="s">
        <v>49</v>
      </c>
      <c r="G160" s="43">
        <v>3.2</v>
      </c>
      <c r="H160" s="43">
        <v>2.7</v>
      </c>
      <c r="I160" s="43">
        <v>15.9</v>
      </c>
      <c r="J160" s="43">
        <v>79</v>
      </c>
      <c r="K160" s="44" t="s">
        <v>156</v>
      </c>
      <c r="L160" s="43">
        <v>10.91</v>
      </c>
    </row>
    <row r="161" spans="1:12" ht="15" x14ac:dyDescent="0.25">
      <c r="A161" s="23"/>
      <c r="B161" s="15"/>
      <c r="C161" s="11"/>
      <c r="D161" s="7" t="s">
        <v>23</v>
      </c>
      <c r="E161" s="42" t="s">
        <v>108</v>
      </c>
      <c r="F161" s="43">
        <v>30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 t="s">
        <v>109</v>
      </c>
      <c r="L161" s="43">
        <v>4.88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32</v>
      </c>
      <c r="E163" s="42" t="s">
        <v>54</v>
      </c>
      <c r="F163" s="43" t="s">
        <v>55</v>
      </c>
      <c r="G163" s="43">
        <v>1.98</v>
      </c>
      <c r="H163" s="43">
        <v>0.36</v>
      </c>
      <c r="I163" s="43">
        <v>10.02</v>
      </c>
      <c r="J163" s="43">
        <v>52.2</v>
      </c>
      <c r="K163" s="44" t="s">
        <v>56</v>
      </c>
      <c r="L163" s="43">
        <v>1.75</v>
      </c>
    </row>
    <row r="164" spans="1:12" ht="15" x14ac:dyDescent="0.25">
      <c r="A164" s="23"/>
      <c r="B164" s="15"/>
      <c r="C164" s="11"/>
      <c r="D164" s="6" t="s">
        <v>157</v>
      </c>
      <c r="E164" s="42" t="s">
        <v>106</v>
      </c>
      <c r="F164" s="43" t="s">
        <v>93</v>
      </c>
      <c r="G164" s="43">
        <v>0.05</v>
      </c>
      <c r="H164" s="43">
        <v>8.25</v>
      </c>
      <c r="I164" s="43">
        <v>0.08</v>
      </c>
      <c r="J164" s="43">
        <v>74.8</v>
      </c>
      <c r="K164" s="44" t="s">
        <v>107</v>
      </c>
      <c r="L164" s="43">
        <v>9.8699999999999992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F164+F163+F162+F161+F160+F159+F158</f>
        <v>500</v>
      </c>
      <c r="G165" s="19">
        <f t="shared" ref="G165:J165" si="52">SUM(G158:G164)</f>
        <v>28.709999999999997</v>
      </c>
      <c r="H165" s="19">
        <f t="shared" si="52"/>
        <v>29.459999999999997</v>
      </c>
      <c r="I165" s="19">
        <f t="shared" si="52"/>
        <v>77.599999999999994</v>
      </c>
      <c r="J165" s="19">
        <f t="shared" si="52"/>
        <v>669.6</v>
      </c>
      <c r="K165" s="25"/>
      <c r="L165" s="19">
        <f t="shared" ref="L165" si="53">SUM(L158:L164)</f>
        <v>85.77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116</v>
      </c>
      <c r="F166" s="43" t="s">
        <v>46</v>
      </c>
      <c r="G166" s="43">
        <v>0.66</v>
      </c>
      <c r="H166" s="43">
        <v>6.06</v>
      </c>
      <c r="I166" s="43">
        <v>5.46</v>
      </c>
      <c r="J166" s="43">
        <v>79.2</v>
      </c>
      <c r="K166" s="44" t="s">
        <v>117</v>
      </c>
      <c r="L166" s="43">
        <v>9.4</v>
      </c>
    </row>
    <row r="167" spans="1:12" ht="15" x14ac:dyDescent="0.25">
      <c r="A167" s="23"/>
      <c r="B167" s="15"/>
      <c r="C167" s="11"/>
      <c r="D167" s="7" t="s">
        <v>27</v>
      </c>
      <c r="E167" s="42" t="s">
        <v>158</v>
      </c>
      <c r="F167" s="43" t="s">
        <v>49</v>
      </c>
      <c r="G167" s="43">
        <v>1.32</v>
      </c>
      <c r="H167" s="43">
        <v>4.1399999999999997</v>
      </c>
      <c r="I167" s="43">
        <v>9.52</v>
      </c>
      <c r="J167" s="43">
        <v>80.56</v>
      </c>
      <c r="K167" s="44" t="s">
        <v>159</v>
      </c>
      <c r="L167" s="43">
        <v>12.9</v>
      </c>
    </row>
    <row r="168" spans="1:12" ht="15" x14ac:dyDescent="0.25">
      <c r="A168" s="23"/>
      <c r="B168" s="15"/>
      <c r="C168" s="11"/>
      <c r="D168" s="7" t="s">
        <v>28</v>
      </c>
      <c r="E168" s="42" t="s">
        <v>160</v>
      </c>
      <c r="F168" s="43" t="s">
        <v>40</v>
      </c>
      <c r="G168" s="43">
        <v>18.37</v>
      </c>
      <c r="H168" s="43">
        <v>11.18</v>
      </c>
      <c r="I168" s="43">
        <v>5.9</v>
      </c>
      <c r="J168" s="43">
        <v>198.49</v>
      </c>
      <c r="K168" s="44" t="s">
        <v>161</v>
      </c>
      <c r="L168" s="43">
        <v>42.66</v>
      </c>
    </row>
    <row r="169" spans="1:12" ht="15" x14ac:dyDescent="0.25">
      <c r="A169" s="23"/>
      <c r="B169" s="15"/>
      <c r="C169" s="11"/>
      <c r="D169" s="7" t="s">
        <v>29</v>
      </c>
      <c r="E169" s="42" t="s">
        <v>162</v>
      </c>
      <c r="F169" s="43" t="s">
        <v>71</v>
      </c>
      <c r="G169" s="43">
        <v>2.85</v>
      </c>
      <c r="H169" s="43">
        <v>6.15</v>
      </c>
      <c r="I169" s="43">
        <v>19.05</v>
      </c>
      <c r="J169" s="43">
        <v>142.5</v>
      </c>
      <c r="K169" s="44" t="s">
        <v>163</v>
      </c>
      <c r="L169" s="43">
        <v>18.45</v>
      </c>
    </row>
    <row r="170" spans="1:12" ht="15" x14ac:dyDescent="0.25">
      <c r="A170" s="23"/>
      <c r="B170" s="15"/>
      <c r="C170" s="11"/>
      <c r="D170" s="7" t="s">
        <v>30</v>
      </c>
      <c r="E170" s="42" t="s">
        <v>98</v>
      </c>
      <c r="F170" s="43" t="s">
        <v>49</v>
      </c>
      <c r="G170" s="43">
        <v>0.3</v>
      </c>
      <c r="H170" s="43">
        <v>0.2</v>
      </c>
      <c r="I170" s="43">
        <v>25.1</v>
      </c>
      <c r="J170" s="43">
        <v>103</v>
      </c>
      <c r="K170" s="44" t="s">
        <v>99</v>
      </c>
      <c r="L170" s="43">
        <v>13.97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 t="s">
        <v>66</v>
      </c>
      <c r="G171" s="43">
        <v>3.04</v>
      </c>
      <c r="H171" s="43">
        <v>0.32</v>
      </c>
      <c r="I171" s="43">
        <v>19.68</v>
      </c>
      <c r="J171" s="43">
        <v>94</v>
      </c>
      <c r="K171" s="44" t="s">
        <v>53</v>
      </c>
      <c r="L171" s="43">
        <v>2.59</v>
      </c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 t="s">
        <v>66</v>
      </c>
      <c r="G172" s="43">
        <v>2.64</v>
      </c>
      <c r="H172" s="43">
        <v>0.48</v>
      </c>
      <c r="I172" s="43">
        <v>13.36</v>
      </c>
      <c r="J172" s="43">
        <v>69.599999999999994</v>
      </c>
      <c r="K172" s="44" t="s">
        <v>56</v>
      </c>
      <c r="L172" s="43">
        <v>2.33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F174+F173+F172+F171+F170+F169+F168+F167+F166</f>
        <v>790</v>
      </c>
      <c r="G175" s="19">
        <f t="shared" ref="G175:J175" si="54">SUM(G166:G174)</f>
        <v>29.180000000000003</v>
      </c>
      <c r="H175" s="19">
        <f t="shared" si="54"/>
        <v>28.53</v>
      </c>
      <c r="I175" s="19">
        <f t="shared" si="54"/>
        <v>98.070000000000007</v>
      </c>
      <c r="J175" s="19">
        <f t="shared" si="54"/>
        <v>767.35</v>
      </c>
      <c r="K175" s="25"/>
      <c r="L175" s="19">
        <f>L174+L173+L172+L171+L170+L169+L168+L167+L166</f>
        <v>102.30000000000001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1290</v>
      </c>
      <c r="G176" s="32">
        <f t="shared" ref="G176" si="55">G165+G175</f>
        <v>57.89</v>
      </c>
      <c r="H176" s="32">
        <f t="shared" ref="H176" si="56">H165+H175</f>
        <v>57.989999999999995</v>
      </c>
      <c r="I176" s="32">
        <f t="shared" ref="I176" si="57">I165+I175</f>
        <v>175.67000000000002</v>
      </c>
      <c r="J176" s="32">
        <f t="shared" ref="J176:L176" si="58">J165+J175</f>
        <v>1436.95</v>
      </c>
      <c r="K176" s="32"/>
      <c r="L176" s="32">
        <f t="shared" si="58"/>
        <v>188.07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122</v>
      </c>
      <c r="F177" s="40" t="s">
        <v>68</v>
      </c>
      <c r="G177" s="40">
        <v>16.02</v>
      </c>
      <c r="H177" s="40">
        <v>15.75</v>
      </c>
      <c r="I177" s="40">
        <v>12.87</v>
      </c>
      <c r="J177" s="40">
        <v>257.39999999999998</v>
      </c>
      <c r="K177" s="41" t="s">
        <v>123</v>
      </c>
      <c r="L177" s="40">
        <v>50.95</v>
      </c>
    </row>
    <row r="178" spans="1:12" ht="15" x14ac:dyDescent="0.25">
      <c r="A178" s="23"/>
      <c r="B178" s="15"/>
      <c r="C178" s="11"/>
      <c r="D178" s="6" t="s">
        <v>29</v>
      </c>
      <c r="E178" s="42" t="s">
        <v>164</v>
      </c>
      <c r="F178" s="43" t="s">
        <v>71</v>
      </c>
      <c r="G178" s="43">
        <v>3</v>
      </c>
      <c r="H178" s="43">
        <v>8.02</v>
      </c>
      <c r="I178" s="43">
        <v>12.75</v>
      </c>
      <c r="J178" s="43">
        <v>135</v>
      </c>
      <c r="K178" s="44" t="s">
        <v>165</v>
      </c>
      <c r="L178" s="43">
        <v>12.5</v>
      </c>
    </row>
    <row r="179" spans="1:12" ht="15" x14ac:dyDescent="0.25">
      <c r="A179" s="23"/>
      <c r="B179" s="15"/>
      <c r="C179" s="11"/>
      <c r="D179" s="7" t="s">
        <v>22</v>
      </c>
      <c r="E179" s="42" t="s">
        <v>131</v>
      </c>
      <c r="F179" s="43" t="s">
        <v>49</v>
      </c>
      <c r="G179" s="43">
        <v>0.1</v>
      </c>
      <c r="H179" s="43">
        <v>0</v>
      </c>
      <c r="I179" s="43">
        <v>15.2</v>
      </c>
      <c r="J179" s="43">
        <v>61</v>
      </c>
      <c r="K179" s="44" t="s">
        <v>132</v>
      </c>
      <c r="L179" s="43">
        <v>6.37</v>
      </c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 t="s">
        <v>52</v>
      </c>
      <c r="G180" s="43">
        <v>1.52</v>
      </c>
      <c r="H180" s="43">
        <v>0.16</v>
      </c>
      <c r="I180" s="43">
        <v>9.84</v>
      </c>
      <c r="J180" s="43">
        <v>47</v>
      </c>
      <c r="K180" s="44" t="s">
        <v>53</v>
      </c>
      <c r="L180" s="43">
        <v>1.3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32</v>
      </c>
      <c r="E182" s="42" t="s">
        <v>54</v>
      </c>
      <c r="F182" s="43" t="s">
        <v>55</v>
      </c>
      <c r="G182" s="43">
        <v>1.98</v>
      </c>
      <c r="H182" s="43">
        <v>0.36</v>
      </c>
      <c r="I182" s="43">
        <v>10.02</v>
      </c>
      <c r="J182" s="43">
        <v>52.2</v>
      </c>
      <c r="K182" s="44" t="s">
        <v>56</v>
      </c>
      <c r="L182" s="43">
        <v>1.75</v>
      </c>
    </row>
    <row r="183" spans="1:12" ht="15" x14ac:dyDescent="0.25">
      <c r="A183" s="23"/>
      <c r="B183" s="15"/>
      <c r="C183" s="11"/>
      <c r="D183" s="6" t="s">
        <v>26</v>
      </c>
      <c r="E183" s="42" t="s">
        <v>166</v>
      </c>
      <c r="F183" s="43" t="s">
        <v>46</v>
      </c>
      <c r="G183" s="43">
        <v>0.42</v>
      </c>
      <c r="H183" s="43">
        <v>6.06</v>
      </c>
      <c r="I183" s="43">
        <v>1.2</v>
      </c>
      <c r="J183" s="43">
        <v>61.2</v>
      </c>
      <c r="K183" s="44" t="s">
        <v>167</v>
      </c>
      <c r="L183" s="43">
        <v>12.9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F183+F182+F181+F180+F179+F178+F177</f>
        <v>550</v>
      </c>
      <c r="G184" s="19">
        <f t="shared" ref="G184:J184" si="59">SUM(G177:G183)</f>
        <v>23.040000000000003</v>
      </c>
      <c r="H184" s="19">
        <f t="shared" si="59"/>
        <v>30.349999999999998</v>
      </c>
      <c r="I184" s="19">
        <f t="shared" si="59"/>
        <v>61.879999999999995</v>
      </c>
      <c r="J184" s="19">
        <f t="shared" si="59"/>
        <v>613.80000000000007</v>
      </c>
      <c r="K184" s="25"/>
      <c r="L184" s="19">
        <f t="shared" ref="L184" si="60">SUM(L177:L183)</f>
        <v>85.77000000000001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100</v>
      </c>
      <c r="F185" s="43" t="s">
        <v>46</v>
      </c>
      <c r="G185" s="43">
        <v>5.34</v>
      </c>
      <c r="H185" s="43">
        <v>3.37</v>
      </c>
      <c r="I185" s="43">
        <v>37.01</v>
      </c>
      <c r="J185" s="43">
        <v>199.74</v>
      </c>
      <c r="K185" s="44" t="s">
        <v>101</v>
      </c>
      <c r="L185" s="43">
        <v>15.76</v>
      </c>
    </row>
    <row r="186" spans="1:12" ht="15" x14ac:dyDescent="0.25">
      <c r="A186" s="23"/>
      <c r="B186" s="15"/>
      <c r="C186" s="11"/>
      <c r="D186" s="7" t="s">
        <v>27</v>
      </c>
      <c r="E186" s="42" t="s">
        <v>169</v>
      </c>
      <c r="F186" s="43" t="s">
        <v>49</v>
      </c>
      <c r="G186" s="43">
        <v>1.64</v>
      </c>
      <c r="H186" s="43">
        <v>4.18</v>
      </c>
      <c r="I186" s="43">
        <v>12.46</v>
      </c>
      <c r="J186" s="43">
        <v>94.22</v>
      </c>
      <c r="K186" s="44" t="s">
        <v>168</v>
      </c>
      <c r="L186" s="43">
        <v>12.2</v>
      </c>
    </row>
    <row r="187" spans="1:12" ht="15" x14ac:dyDescent="0.25">
      <c r="A187" s="23"/>
      <c r="B187" s="15"/>
      <c r="C187" s="11"/>
      <c r="D187" s="7" t="s">
        <v>28</v>
      </c>
      <c r="E187" s="42" t="s">
        <v>170</v>
      </c>
      <c r="F187" s="43" t="s">
        <v>43</v>
      </c>
      <c r="G187" s="43">
        <v>3.6</v>
      </c>
      <c r="H187" s="43">
        <v>9.36</v>
      </c>
      <c r="I187" s="43">
        <v>27.63</v>
      </c>
      <c r="J187" s="43">
        <v>208.8</v>
      </c>
      <c r="K187" s="44" t="s">
        <v>171</v>
      </c>
      <c r="L187" s="43">
        <v>14.26</v>
      </c>
    </row>
    <row r="188" spans="1:12" ht="15" x14ac:dyDescent="0.25">
      <c r="A188" s="23"/>
      <c r="B188" s="15"/>
      <c r="C188" s="11"/>
      <c r="D188" s="7" t="s">
        <v>29</v>
      </c>
      <c r="E188" s="42" t="s">
        <v>172</v>
      </c>
      <c r="F188" s="43" t="s">
        <v>173</v>
      </c>
      <c r="G188" s="43">
        <v>18</v>
      </c>
      <c r="H188" s="43">
        <v>13.81</v>
      </c>
      <c r="I188" s="43">
        <v>4.3</v>
      </c>
      <c r="J188" s="43">
        <v>213</v>
      </c>
      <c r="K188" s="44" t="s">
        <v>174</v>
      </c>
      <c r="L188" s="43">
        <v>41.85</v>
      </c>
    </row>
    <row r="189" spans="1:12" ht="15" x14ac:dyDescent="0.25">
      <c r="A189" s="23"/>
      <c r="B189" s="15"/>
      <c r="C189" s="11"/>
      <c r="D189" s="7" t="s">
        <v>30</v>
      </c>
      <c r="E189" s="42" t="s">
        <v>143</v>
      </c>
      <c r="F189" s="43" t="s">
        <v>49</v>
      </c>
      <c r="G189" s="43">
        <v>0.7</v>
      </c>
      <c r="H189" s="43">
        <v>0.3</v>
      </c>
      <c r="I189" s="43">
        <v>22.8</v>
      </c>
      <c r="J189" s="43">
        <v>97</v>
      </c>
      <c r="K189" s="44" t="s">
        <v>144</v>
      </c>
      <c r="L189" s="43">
        <v>13.31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 t="s">
        <v>66</v>
      </c>
      <c r="G190" s="43">
        <v>3.04</v>
      </c>
      <c r="H190" s="43">
        <v>0.32</v>
      </c>
      <c r="I190" s="43">
        <v>19.68</v>
      </c>
      <c r="J190" s="43">
        <v>94</v>
      </c>
      <c r="K190" s="44" t="s">
        <v>53</v>
      </c>
      <c r="L190" s="43">
        <v>2.59</v>
      </c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 t="s">
        <v>66</v>
      </c>
      <c r="G191" s="43">
        <v>2.64</v>
      </c>
      <c r="H191" s="43">
        <v>0.48</v>
      </c>
      <c r="I191" s="43">
        <v>13.36</v>
      </c>
      <c r="J191" s="43">
        <v>69.599999999999994</v>
      </c>
      <c r="K191" s="44" t="s">
        <v>56</v>
      </c>
      <c r="L191" s="43">
        <v>2.33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F193+F192+F191+F190+F188+F189+F187+F186+F185</f>
        <v>830</v>
      </c>
      <c r="G194" s="19">
        <f t="shared" ref="G194:J194" si="61">SUM(G185:G193)</f>
        <v>34.96</v>
      </c>
      <c r="H194" s="19">
        <f t="shared" si="61"/>
        <v>31.82</v>
      </c>
      <c r="I194" s="19">
        <f t="shared" si="61"/>
        <v>137.24</v>
      </c>
      <c r="J194" s="19">
        <f t="shared" si="61"/>
        <v>976.36</v>
      </c>
      <c r="K194" s="25"/>
      <c r="L194" s="19">
        <f>L193+L192+L191+L190+L188+L189+L187+L186+L185</f>
        <v>102.30000000000001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1380</v>
      </c>
      <c r="G195" s="32">
        <f t="shared" ref="G195" si="62">G184+G194</f>
        <v>58</v>
      </c>
      <c r="H195" s="32">
        <f t="shared" ref="H195" si="63">H184+H194</f>
        <v>62.17</v>
      </c>
      <c r="I195" s="32">
        <f t="shared" ref="I195" si="64">I184+I194</f>
        <v>199.12</v>
      </c>
      <c r="J195" s="32">
        <f t="shared" ref="J195:L195" si="65">J184+J194</f>
        <v>1590.16</v>
      </c>
      <c r="K195" s="32"/>
      <c r="L195" s="32">
        <f t="shared" si="65"/>
        <v>188.07000000000002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1363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59.293999999999997</v>
      </c>
      <c r="H196" s="34">
        <f t="shared" si="66"/>
        <v>53.371000000000002</v>
      </c>
      <c r="I196" s="34">
        <f t="shared" si="66"/>
        <v>175.92199999999997</v>
      </c>
      <c r="J196" s="34">
        <f t="shared" si="66"/>
        <v>1432.0360000000001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188.07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2023-10-12T07:19:03Z</dcterms:modified>
</cp:coreProperties>
</file>