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</sheets>
  <definedNames>
    <definedName name="_xlnm.Print_Area" localSheetId="1">'1'!$A$1:$J$21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E19" i="13"/>
  <c r="F19" i="13"/>
  <c r="J12" i="13"/>
  <c r="I12" i="13"/>
  <c r="H12" i="13"/>
  <c r="G12" i="13"/>
  <c r="F12" i="13"/>
  <c r="F20" i="12"/>
  <c r="F7" i="12"/>
  <c r="F12" i="12" s="1"/>
  <c r="F21" i="12" s="1"/>
  <c r="F15" i="11"/>
  <c r="F20" i="11" s="1"/>
  <c r="F12" i="11"/>
  <c r="F19" i="10"/>
  <c r="F6" i="10"/>
  <c r="F12" i="10" s="1"/>
  <c r="F20" i="10" s="1"/>
  <c r="F19" i="9"/>
  <c r="F9" i="9"/>
  <c r="F12" i="9" s="1"/>
  <c r="F19" i="8"/>
  <c r="F12" i="8"/>
  <c r="J20" i="7"/>
  <c r="I20" i="7"/>
  <c r="H20" i="7"/>
  <c r="G20" i="7"/>
  <c r="F16" i="7"/>
  <c r="F20" i="7" s="1"/>
  <c r="J12" i="7"/>
  <c r="I12" i="7"/>
  <c r="H12" i="7"/>
  <c r="G12" i="7"/>
  <c r="G21" i="7" s="1"/>
  <c r="F8" i="7"/>
  <c r="F12" i="7" s="1"/>
  <c r="F21" i="7" s="1"/>
  <c r="J19" i="6"/>
  <c r="I19" i="6"/>
  <c r="H19" i="6"/>
  <c r="G19" i="6"/>
  <c r="F19" i="6"/>
  <c r="E19" i="6"/>
  <c r="J12" i="6"/>
  <c r="J20" i="6" s="1"/>
  <c r="I12" i="6"/>
  <c r="I20" i="6" s="1"/>
  <c r="H12" i="6"/>
  <c r="G12" i="6"/>
  <c r="F12" i="6"/>
  <c r="F20" i="6" s="1"/>
  <c r="E12" i="6"/>
  <c r="J20" i="5"/>
  <c r="I20" i="5"/>
  <c r="H20" i="5"/>
  <c r="G20" i="5"/>
  <c r="E20" i="5"/>
  <c r="F16" i="5"/>
  <c r="F20" i="5" s="1"/>
  <c r="J13" i="5"/>
  <c r="J21" i="5" s="1"/>
  <c r="I13" i="5"/>
  <c r="I21" i="5" s="1"/>
  <c r="H13" i="5"/>
  <c r="G13" i="5"/>
  <c r="F13" i="5"/>
  <c r="F21" i="5" s="1"/>
  <c r="F20" i="4"/>
  <c r="F12" i="4"/>
  <c r="E20" i="3"/>
  <c r="H19" i="3"/>
  <c r="I19" i="3"/>
  <c r="J19" i="3"/>
  <c r="G19" i="3"/>
  <c r="F19" i="3"/>
  <c r="F12" i="3"/>
  <c r="J20" i="13" l="1"/>
  <c r="I20" i="13"/>
  <c r="G21" i="5"/>
  <c r="G20" i="6"/>
  <c r="G20" i="13"/>
  <c r="H21" i="5"/>
  <c r="H20" i="6"/>
  <c r="I21" i="7"/>
  <c r="H20" i="13"/>
  <c r="F20" i="13"/>
  <c r="F20" i="9"/>
  <c r="F20" i="8"/>
  <c r="H21" i="7"/>
  <c r="J21" i="7"/>
  <c r="F21" i="4"/>
  <c r="F21" i="11"/>
  <c r="F20" i="3"/>
</calcChain>
</file>

<file path=xl/sharedStrings.xml><?xml version="1.0" encoding="utf-8"?>
<sst xmlns="http://schemas.openxmlformats.org/spreadsheetml/2006/main" count="620" uniqueCount="156">
  <si>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</si>
  <si>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</si>
  <si>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</si>
  <si>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</si>
  <si>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</si>
  <si>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</si>
  <si>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</si>
  <si>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Курица в соусе томатном</t>
  </si>
  <si>
    <t>Плоды свежие (груши)</t>
  </si>
  <si>
    <t>Чай с лимоном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</si>
  <si>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</si>
  <si>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</si>
  <si>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</si>
  <si>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</si>
  <si>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</si>
  <si>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Салат из моркови</t>
  </si>
  <si>
    <t>о Хлеб пшеничный</t>
  </si>
  <si>
    <t>об Хлеб ржаной</t>
  </si>
  <si>
    <t>Компот из яблок с лимонами</t>
  </si>
  <si>
    <t>Жаркое по-домашнему</t>
  </si>
  <si>
    <t>ИТОГО ЗА ОБЕД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</si>
  <si>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</si>
  <si>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</si>
  <si>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</si>
  <si>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</si>
  <si>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</si>
  <si>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</si>
  <si>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Овощи натуральные (помидоры)</t>
  </si>
  <si>
    <t>60</t>
  </si>
  <si>
    <t>106</t>
  </si>
  <si>
    <t>Чай с сахаром</t>
  </si>
  <si>
    <t>200</t>
  </si>
  <si>
    <t>493</t>
  </si>
  <si>
    <t>20</t>
  </si>
  <si>
    <t>108</t>
  </si>
  <si>
    <t>30</t>
  </si>
  <si>
    <t>109</t>
  </si>
  <si>
    <t>Плов из отварной птицы</t>
  </si>
  <si>
    <t>Щи из квашеной капусты с картофелем</t>
  </si>
  <si>
    <t>250</t>
  </si>
  <si>
    <t>Овощи натуральные соленые (огурцы)</t>
  </si>
  <si>
    <t>40</t>
  </si>
  <si>
    <t>ИТОГО ЗА ДЕНЬ:</t>
  </si>
  <si>
    <t>Кнели рыбные припущенные</t>
  </si>
  <si>
    <t>90</t>
  </si>
  <si>
    <t>334</t>
  </si>
  <si>
    <t>150</t>
  </si>
  <si>
    <t>174</t>
  </si>
  <si>
    <t>Чай из сухой смеси с витаминами "Валетек Классные Витаминки"</t>
  </si>
  <si>
    <t>616</t>
  </si>
  <si>
    <t>Овощи натуральные (огурцы)</t>
  </si>
  <si>
    <t>Тефтели из говядины паровые</t>
  </si>
  <si>
    <t>389</t>
  </si>
  <si>
    <t>237</t>
  </si>
  <si>
    <t>119</t>
  </si>
  <si>
    <t>Рассольник домашний</t>
  </si>
  <si>
    <t>132</t>
  </si>
  <si>
    <t>Компот из смеси сухофруктов</t>
  </si>
  <si>
    <t>508</t>
  </si>
  <si>
    <t>Котлеты, биточки, шницели припущенные куры</t>
  </si>
  <si>
    <t>412</t>
  </si>
  <si>
    <t>Каша ячневая вязкая</t>
  </si>
  <si>
    <t>255</t>
  </si>
  <si>
    <t>Напиток "Валетек" с витаминами</t>
  </si>
  <si>
    <t>617</t>
  </si>
  <si>
    <t>Сыр твердый порциями</t>
  </si>
  <si>
    <t>10</t>
  </si>
  <si>
    <t>Борщ с капустой и картофелем</t>
  </si>
  <si>
    <t>128</t>
  </si>
  <si>
    <t>369</t>
  </si>
  <si>
    <t>509</t>
  </si>
  <si>
    <t>Кукуруза отварная (зерен с маслом)</t>
  </si>
  <si>
    <t>175</t>
  </si>
  <si>
    <t>Омлет натуральный</t>
  </si>
  <si>
    <t>Какао с молоком (1-й вариант)</t>
  </si>
  <si>
    <t>Масло сливочное</t>
  </si>
  <si>
    <t>Горошек зеленый</t>
  </si>
  <si>
    <t>1/1</t>
  </si>
  <si>
    <t>Батон нарезной</t>
  </si>
  <si>
    <t>Суп- пюре из разных овощей</t>
  </si>
  <si>
    <t>161</t>
  </si>
  <si>
    <t>Голубцы ленивые</t>
  </si>
  <si>
    <t>372</t>
  </si>
  <si>
    <t>7</t>
  </si>
  <si>
    <t>Компот из плодов или ягод сушеных</t>
  </si>
  <si>
    <t>512</t>
  </si>
  <si>
    <t>Капуста отварная с маслом</t>
  </si>
  <si>
    <t>178</t>
  </si>
  <si>
    <t>Котлеты, биточки, шницели из говядины</t>
  </si>
  <si>
    <t>381</t>
  </si>
  <si>
    <t>Суп картофельный с фрикадельками (мясными)</t>
  </si>
  <si>
    <t>149</t>
  </si>
  <si>
    <t>Салат из белокочанной капусты с морковью</t>
  </si>
  <si>
    <t>4</t>
  </si>
  <si>
    <t>Шницель рыбный натуральный</t>
  </si>
  <si>
    <t>Напиток из шиповника</t>
  </si>
  <si>
    <t>Картофельное пюре</t>
  </si>
  <si>
    <t>Суп картофельный с бобовыми (1-й вариант)</t>
  </si>
  <si>
    <t>Птица отварная</t>
  </si>
  <si>
    <t>Пудинг из творога паровой</t>
  </si>
  <si>
    <t>317</t>
  </si>
  <si>
    <t>Молоко сгущенное</t>
  </si>
  <si>
    <t>15</t>
  </si>
  <si>
    <t>481</t>
  </si>
  <si>
    <t>105</t>
  </si>
  <si>
    <t>111</t>
  </si>
  <si>
    <t>Кофейный напиток с молоком</t>
  </si>
  <si>
    <t>501</t>
  </si>
  <si>
    <t>143</t>
  </si>
  <si>
    <t>Рыба, запеченная в омлете</t>
  </si>
  <si>
    <t>337</t>
  </si>
  <si>
    <t>173 1</t>
  </si>
  <si>
    <t>519</t>
  </si>
  <si>
    <t>398</t>
  </si>
  <si>
    <t>110</t>
  </si>
  <si>
    <t>Печень говяжья по-строгановски</t>
  </si>
  <si>
    <t>294</t>
  </si>
  <si>
    <t>Макароны отварные с овощами</t>
  </si>
  <si>
    <t>155</t>
  </si>
  <si>
    <t>Суп с крупой (перловой, рисовой, манной)</t>
  </si>
  <si>
    <t>17</t>
  </si>
  <si>
    <t>Салат из свежих огурцов</t>
  </si>
  <si>
    <t>494</t>
  </si>
  <si>
    <t>195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</si>
  <si>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</si>
  <si>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</si>
  <si>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</si>
  <si>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</si>
  <si>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</si>
  <si>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</si>
  <si>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МБОУ СОШ №9</t>
  </si>
  <si>
    <t>Раздел</t>
  </si>
  <si>
    <t>Блюдо</t>
  </si>
  <si>
    <t>№ рец.</t>
  </si>
  <si>
    <t>2 блюдо</t>
  </si>
  <si>
    <t>гарнир</t>
  </si>
  <si>
    <t>Закуска</t>
  </si>
  <si>
    <t>Гор. Напиток</t>
  </si>
  <si>
    <t>Хлеб</t>
  </si>
  <si>
    <t>1 блюдо</t>
  </si>
  <si>
    <t>Напиток</t>
  </si>
  <si>
    <t xml:space="preserve">Компот из свежих плодов </t>
  </si>
  <si>
    <t>Гарнир</t>
  </si>
  <si>
    <t xml:space="preserve">Картофель отварной в молоке </t>
  </si>
  <si>
    <t>Икра морковная</t>
  </si>
  <si>
    <t>гор. Блюдо</t>
  </si>
  <si>
    <t>гор. Напиток</t>
  </si>
  <si>
    <t>Гор.Напиток</t>
  </si>
  <si>
    <t>Суп из овощей с фасолью</t>
  </si>
  <si>
    <t>хлеб</t>
  </si>
  <si>
    <t xml:space="preserve">Картофель отварной </t>
  </si>
  <si>
    <t>гор.напиток</t>
  </si>
  <si>
    <t>МБОУ "СОШ №2"</t>
  </si>
  <si>
    <t>Чай с молоком</t>
  </si>
  <si>
    <t>Рагу из птицы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</si>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</sst>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44" fontId="8" fillId="0" borderId="20" xfId="1" applyFont="1" applyBorder="1"/>
    <xf numFmtId="44" fontId="7" fillId="0" borderId="20" xfId="1" applyFont="1" applyBorder="1"/>
    <xf numFmtId="44" fontId="7" fillId="0" borderId="21" xfId="0" applyNumberFormat="1" applyFont="1" applyBorder="1"/>
    <xf numFmtId="44" fontId="7" fillId="0" borderId="20" xfId="1" applyFont="1" applyBorder="1" applyAlignment="1">
      <alignment horizontal="center"/>
    </xf>
    <xf numFmtId="44" fontId="7" fillId="0" borderId="21" xfId="0" applyNumberFormat="1" applyFont="1" applyBorder="1" applyAlignment="1"/>
    <xf numFmtId="0" fontId="6" fillId="0" borderId="6" xfId="0" applyNumberFormat="1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9" fillId="0" borderId="9" xfId="1" applyFont="1" applyBorder="1" applyAlignment="1">
      <alignment vertical="center"/>
    </xf>
    <xf numFmtId="44" fontId="9" fillId="0" borderId="3" xfId="1" applyFont="1" applyBorder="1" applyAlignment="1">
      <alignment vertical="center"/>
    </xf>
    <xf numFmtId="44" fontId="9" fillId="0" borderId="20" xfId="1" applyFont="1" applyBorder="1" applyAlignment="1">
      <alignment vertical="center"/>
    </xf>
    <xf numFmtId="44" fontId="4" fillId="0" borderId="20" xfId="0" applyNumberFormat="1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21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44" fontId="4" fillId="0" borderId="28" xfId="1" applyFont="1" applyBorder="1" applyAlignment="1">
      <alignment horizontal="center"/>
    </xf>
    <xf numFmtId="44" fontId="4" fillId="0" borderId="25" xfId="1" applyFont="1" applyBorder="1" applyAlignment="1">
      <alignment horizontal="center"/>
    </xf>
    <xf numFmtId="0" fontId="5" fillId="0" borderId="35" xfId="0" applyFont="1" applyBorder="1" applyAlignment="1">
      <alignment horizontal="left" vertical="top"/>
    </xf>
    <xf numFmtId="0" fontId="0" fillId="0" borderId="0" xfId="0" applyFont="1"/>
    <xf numFmtId="0" fontId="6" fillId="0" borderId="1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/>
    </xf>
    <xf numFmtId="0" fontId="3" fillId="0" borderId="0" xfId="0" applyFont="1"/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2" fillId="0" borderId="0" xfId="0" applyFont="1"/>
    <xf numFmtId="0" fontId="5" fillId="0" borderId="35" xfId="0" applyFont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1" xfId="0" applyFont="1" applyBorder="1" applyAlignment="1">
      <alignment horizontal="left" vertical="top"/>
    </xf>
    <xf numFmtId="14" fontId="3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12" xfId="0" applyNumberFormat="1" applyFont="1" applyBorder="1" applyAlignment="1">
      <alignment horizontal="center" vertical="center" wrapText="1"/>
    </xf>
    <xf numFmtId="1" fontId="10" fillId="0" borderId="39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10" fillId="0" borderId="22" xfId="0" applyNumberFormat="1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36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37" xfId="0" applyNumberFormat="1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2" fontId="10" fillId="0" borderId="3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1" fontId="10" fillId="0" borderId="6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5" fillId="0" borderId="33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6.42578125" customWidth="1"/>
  </cols>
  <sheetData>
    <row r="2" spans="1:10" s="34" customFormat="1" x14ac:dyDescent="0.25">
      <c r="A2" s="34" t="s">
        <v>129</v>
      </c>
      <c r="B2" s="55" t="s">
        <v>152</v>
      </c>
      <c r="C2" s="55"/>
      <c r="D2" s="39"/>
      <c r="E2" s="34" t="s">
        <v>128</v>
      </c>
      <c r="F2" s="35"/>
      <c r="G2" s="36"/>
      <c r="I2" s="34" t="s">
        <v>126</v>
      </c>
      <c r="J2" s="44">
        <v>44585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58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59"/>
      <c r="B5" s="61"/>
      <c r="C5" s="63"/>
      <c r="D5" s="65"/>
      <c r="E5" s="67"/>
      <c r="F5" s="69"/>
      <c r="G5" s="71"/>
      <c r="H5" s="73"/>
      <c r="I5" s="75"/>
      <c r="J5" s="77"/>
    </row>
    <row r="6" spans="1:10" ht="18.75" x14ac:dyDescent="0.3">
      <c r="A6" s="45" t="s">
        <v>5</v>
      </c>
      <c r="B6" s="28" t="s">
        <v>136</v>
      </c>
      <c r="C6" s="31" t="s">
        <v>22</v>
      </c>
      <c r="D6" s="38" t="s">
        <v>65</v>
      </c>
      <c r="E6" s="13">
        <v>10</v>
      </c>
      <c r="F6" s="8">
        <v>12.5</v>
      </c>
      <c r="G6" s="2">
        <v>36</v>
      </c>
      <c r="H6" s="3">
        <v>3</v>
      </c>
      <c r="I6" s="3">
        <v>3</v>
      </c>
      <c r="J6" s="3">
        <v>0</v>
      </c>
    </row>
    <row r="7" spans="1:10" ht="37.5" x14ac:dyDescent="0.3">
      <c r="A7" s="45"/>
      <c r="B7" s="28" t="s">
        <v>134</v>
      </c>
      <c r="C7" s="31" t="s">
        <v>60</v>
      </c>
      <c r="D7" s="38" t="s">
        <v>59</v>
      </c>
      <c r="E7" s="13">
        <v>90</v>
      </c>
      <c r="F7" s="8">
        <v>36.130000000000003</v>
      </c>
      <c r="G7" s="2">
        <v>170</v>
      </c>
      <c r="H7" s="3">
        <v>14</v>
      </c>
      <c r="I7" s="3">
        <v>10</v>
      </c>
      <c r="J7" s="3">
        <v>8</v>
      </c>
    </row>
    <row r="8" spans="1:10" ht="16.5" customHeight="1" x14ac:dyDescent="0.3">
      <c r="A8" s="45"/>
      <c r="B8" s="28" t="s">
        <v>142</v>
      </c>
      <c r="C8" s="31" t="s">
        <v>62</v>
      </c>
      <c r="D8" s="38" t="s">
        <v>61</v>
      </c>
      <c r="E8" s="13">
        <v>150</v>
      </c>
      <c r="F8" s="8">
        <v>16.600000000000001</v>
      </c>
      <c r="G8" s="2">
        <v>203.4</v>
      </c>
      <c r="H8" s="3">
        <v>5</v>
      </c>
      <c r="I8" s="3">
        <v>9</v>
      </c>
      <c r="J8" s="3">
        <v>27</v>
      </c>
    </row>
    <row r="9" spans="1:10" ht="18.75" x14ac:dyDescent="0.3">
      <c r="A9" s="45"/>
      <c r="B9" s="28" t="s">
        <v>137</v>
      </c>
      <c r="C9" s="31">
        <v>496</v>
      </c>
      <c r="D9" s="38" t="s">
        <v>153</v>
      </c>
      <c r="E9" s="13">
        <v>200</v>
      </c>
      <c r="F9" s="8">
        <v>12.07</v>
      </c>
      <c r="G9" s="2">
        <v>74</v>
      </c>
      <c r="H9" s="3">
        <v>0</v>
      </c>
      <c r="I9" s="3">
        <v>0</v>
      </c>
      <c r="J9" s="3">
        <v>18</v>
      </c>
    </row>
    <row r="10" spans="1:10" ht="18.75" x14ac:dyDescent="0.3">
      <c r="A10" s="45"/>
      <c r="B10" s="28" t="s">
        <v>138</v>
      </c>
      <c r="C10" s="31" t="s">
        <v>34</v>
      </c>
      <c r="D10" s="38" t="s">
        <v>10</v>
      </c>
      <c r="E10" s="13">
        <v>20</v>
      </c>
      <c r="F10" s="8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45"/>
      <c r="B11" s="28" t="s">
        <v>138</v>
      </c>
      <c r="C11" s="31" t="s">
        <v>36</v>
      </c>
      <c r="D11" s="38" t="s">
        <v>11</v>
      </c>
      <c r="E11" s="13">
        <v>30</v>
      </c>
      <c r="F11" s="8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9" t="s">
        <v>12</v>
      </c>
      <c r="B12" s="50"/>
      <c r="C12" s="50"/>
      <c r="D12" s="51"/>
      <c r="E12" s="4">
        <v>500</v>
      </c>
      <c r="F12" s="9">
        <f>SUM(F6:F11)</f>
        <v>81.300000000000011</v>
      </c>
      <c r="G12" s="4">
        <f>SUM(G6:G11)</f>
        <v>582.4</v>
      </c>
      <c r="H12" s="4">
        <f t="shared" ref="H12:J12" si="0">SUM(H6:H11)</f>
        <v>26</v>
      </c>
      <c r="I12" s="4">
        <f t="shared" si="0"/>
        <v>22</v>
      </c>
      <c r="J12" s="4">
        <f t="shared" si="0"/>
        <v>73</v>
      </c>
    </row>
    <row r="13" spans="1:10" ht="37.5" x14ac:dyDescent="0.3">
      <c r="A13" s="46" t="s">
        <v>13</v>
      </c>
      <c r="B13" s="28" t="s">
        <v>136</v>
      </c>
      <c r="C13" s="31" t="s">
        <v>72</v>
      </c>
      <c r="D13" s="38" t="s">
        <v>71</v>
      </c>
      <c r="E13" s="13">
        <v>60</v>
      </c>
      <c r="F13" s="8">
        <v>12.4</v>
      </c>
      <c r="G13" s="2">
        <v>200</v>
      </c>
      <c r="H13" s="3">
        <v>5</v>
      </c>
      <c r="I13" s="3">
        <v>3</v>
      </c>
      <c r="J13" s="3">
        <v>37</v>
      </c>
    </row>
    <row r="14" spans="1:10" ht="18.75" x14ac:dyDescent="0.3">
      <c r="A14" s="47"/>
      <c r="B14" s="28" t="s">
        <v>139</v>
      </c>
      <c r="C14" s="31" t="s">
        <v>68</v>
      </c>
      <c r="D14" s="38" t="s">
        <v>67</v>
      </c>
      <c r="E14" s="13">
        <v>250</v>
      </c>
      <c r="F14" s="8">
        <v>16.7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47"/>
      <c r="B15" s="28" t="s">
        <v>134</v>
      </c>
      <c r="C15" s="31">
        <v>407</v>
      </c>
      <c r="D15" s="38" t="s">
        <v>154</v>
      </c>
      <c r="E15" s="13">
        <v>180</v>
      </c>
      <c r="F15" s="8">
        <v>51.37</v>
      </c>
      <c r="G15" s="2">
        <v>345</v>
      </c>
      <c r="H15" s="3">
        <v>24</v>
      </c>
      <c r="I15" s="3">
        <v>21</v>
      </c>
      <c r="J15" s="3">
        <v>15</v>
      </c>
    </row>
    <row r="16" spans="1:10" ht="18.75" x14ac:dyDescent="0.3">
      <c r="A16" s="47"/>
      <c r="B16" s="28" t="s">
        <v>140</v>
      </c>
      <c r="C16" s="31">
        <v>508</v>
      </c>
      <c r="D16" s="38" t="s">
        <v>155</v>
      </c>
      <c r="E16" s="13">
        <v>200</v>
      </c>
      <c r="F16" s="8">
        <v>12.5</v>
      </c>
      <c r="G16" s="2">
        <v>103</v>
      </c>
      <c r="H16" s="3">
        <v>0</v>
      </c>
      <c r="I16" s="3">
        <v>0</v>
      </c>
      <c r="J16" s="3">
        <v>25</v>
      </c>
    </row>
    <row r="17" spans="1:10" ht="18.75" x14ac:dyDescent="0.3">
      <c r="A17" s="47"/>
      <c r="B17" s="28" t="s">
        <v>138</v>
      </c>
      <c r="C17" s="31" t="s">
        <v>34</v>
      </c>
      <c r="D17" s="38" t="s">
        <v>10</v>
      </c>
      <c r="E17" s="13">
        <v>40</v>
      </c>
      <c r="F17" s="8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48"/>
      <c r="B18" s="28" t="s">
        <v>138</v>
      </c>
      <c r="C18" s="31" t="s">
        <v>36</v>
      </c>
      <c r="D18" s="38" t="s">
        <v>11</v>
      </c>
      <c r="E18" s="13">
        <v>40</v>
      </c>
      <c r="F18" s="8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49" t="s">
        <v>20</v>
      </c>
      <c r="B19" s="50"/>
      <c r="C19" s="50"/>
      <c r="D19" s="51"/>
      <c r="E19" s="4">
        <f>SUM(E13:E18)</f>
        <v>770</v>
      </c>
      <c r="F19" s="9">
        <f>SUM(F13:F18)</f>
        <v>96.97</v>
      </c>
      <c r="G19" s="4">
        <f>SUM(G13:G18)</f>
        <v>913</v>
      </c>
      <c r="H19" s="4">
        <f t="shared" ref="H19:J19" si="1">SUM(H13:H18)</f>
        <v>37</v>
      </c>
      <c r="I19" s="4">
        <f t="shared" si="1"/>
        <v>29</v>
      </c>
      <c r="J19" s="4">
        <f t="shared" si="1"/>
        <v>122</v>
      </c>
    </row>
    <row r="20" spans="1:10" ht="19.5" thickBot="1" x14ac:dyDescent="0.35">
      <c r="A20" s="52" t="s">
        <v>42</v>
      </c>
      <c r="B20" s="53"/>
      <c r="C20" s="53"/>
      <c r="D20" s="54"/>
      <c r="E20" s="6">
        <v>1490</v>
      </c>
      <c r="F20" s="10">
        <f>F12+F19</f>
        <v>178.27</v>
      </c>
      <c r="G20" s="6">
        <f>G12+G19</f>
        <v>1495.4</v>
      </c>
      <c r="H20" s="6">
        <f t="shared" ref="H20:J20" si="2">H12+H19</f>
        <v>63</v>
      </c>
      <c r="I20" s="6">
        <f t="shared" si="2"/>
        <v>51</v>
      </c>
      <c r="J20" s="6">
        <f t="shared" si="2"/>
        <v>195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3:A18"/>
    <mergeCell ref="A19:D19"/>
    <mergeCell ref="A20:D20"/>
    <mergeCell ref="A12:D12"/>
  </mergeCells>
  <pageMargins left="0.7" right="0.7" top="0.75" bottom="0.75" header="0.3" footer="0.3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view="pageBreakPreview" zoomScale="60" workbookViewId="0">
      <selection activeCell="E15" sqref="E15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2" spans="1:10" s="34" customFormat="1" x14ac:dyDescent="0.25">
      <c r="A2" s="34" t="s">
        <v>129</v>
      </c>
      <c r="B2" s="55" t="s">
        <v>130</v>
      </c>
      <c r="C2" s="55"/>
      <c r="D2" s="39"/>
      <c r="E2" s="34" t="s">
        <v>128</v>
      </c>
      <c r="F2" s="35"/>
      <c r="G2" s="36"/>
      <c r="I2" s="34" t="s">
        <v>126</v>
      </c>
      <c r="J2" s="42">
        <v>9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81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81"/>
      <c r="B5" s="61"/>
      <c r="C5" s="63"/>
      <c r="D5" s="65"/>
      <c r="E5" s="67"/>
      <c r="F5" s="69"/>
      <c r="G5" s="71"/>
      <c r="H5" s="73"/>
      <c r="I5" s="75"/>
      <c r="J5" s="77"/>
    </row>
    <row r="6" spans="1:10" ht="18.75" x14ac:dyDescent="0.3">
      <c r="A6" s="79" t="s">
        <v>5</v>
      </c>
      <c r="B6" s="28" t="s">
        <v>136</v>
      </c>
      <c r="C6" s="31" t="s">
        <v>103</v>
      </c>
      <c r="D6" s="38" t="s">
        <v>101</v>
      </c>
      <c r="E6" s="2" t="s">
        <v>102</v>
      </c>
      <c r="F6" s="8">
        <v>18</v>
      </c>
      <c r="G6" s="2">
        <v>49.2</v>
      </c>
      <c r="H6" s="3">
        <v>1.08</v>
      </c>
      <c r="I6" s="3">
        <v>1.27</v>
      </c>
      <c r="J6" s="3">
        <v>8.32</v>
      </c>
    </row>
    <row r="7" spans="1:10" ht="18.75" x14ac:dyDescent="0.3">
      <c r="A7" s="79"/>
      <c r="B7" s="28" t="s">
        <v>136</v>
      </c>
      <c r="C7" s="31" t="s">
        <v>104</v>
      </c>
      <c r="D7" s="38" t="s">
        <v>75</v>
      </c>
      <c r="E7" s="2" t="s">
        <v>66</v>
      </c>
      <c r="F7" s="8">
        <v>12.07</v>
      </c>
      <c r="G7" s="2">
        <v>74.8</v>
      </c>
      <c r="H7" s="3">
        <v>0.05</v>
      </c>
      <c r="I7" s="3">
        <v>8.25</v>
      </c>
      <c r="J7" s="3">
        <v>0.08</v>
      </c>
    </row>
    <row r="8" spans="1:10" ht="18.75" x14ac:dyDescent="0.3">
      <c r="A8" s="79"/>
      <c r="B8" s="28" t="s">
        <v>145</v>
      </c>
      <c r="C8" s="31" t="s">
        <v>100</v>
      </c>
      <c r="D8" s="38" t="s">
        <v>99</v>
      </c>
      <c r="E8" s="2" t="s">
        <v>46</v>
      </c>
      <c r="F8" s="8">
        <v>33</v>
      </c>
      <c r="G8" s="2">
        <v>362</v>
      </c>
      <c r="H8" s="3">
        <v>20.9</v>
      </c>
      <c r="I8" s="3">
        <v>16.3</v>
      </c>
      <c r="J8" s="3">
        <v>33</v>
      </c>
    </row>
    <row r="9" spans="1:10" ht="18.75" x14ac:dyDescent="0.3">
      <c r="A9" s="79"/>
      <c r="B9" s="28" t="s">
        <v>146</v>
      </c>
      <c r="C9" s="31" t="s">
        <v>107</v>
      </c>
      <c r="D9" s="38" t="s">
        <v>106</v>
      </c>
      <c r="E9" s="2" t="s">
        <v>31</v>
      </c>
      <c r="F9" s="8">
        <v>1.3</v>
      </c>
      <c r="G9" s="2">
        <v>79</v>
      </c>
      <c r="H9" s="3">
        <v>3.2</v>
      </c>
      <c r="I9" s="3">
        <v>2.7</v>
      </c>
      <c r="J9" s="3">
        <v>15.9</v>
      </c>
    </row>
    <row r="10" spans="1:10" ht="18.75" x14ac:dyDescent="0.3">
      <c r="A10" s="79"/>
      <c r="B10" s="28" t="s">
        <v>138</v>
      </c>
      <c r="C10" s="31" t="s">
        <v>105</v>
      </c>
      <c r="D10" s="38" t="s">
        <v>78</v>
      </c>
      <c r="E10" s="2" t="s">
        <v>33</v>
      </c>
      <c r="F10" s="8">
        <v>12.5</v>
      </c>
      <c r="G10" s="2">
        <v>52.4</v>
      </c>
      <c r="H10" s="3">
        <v>1.5</v>
      </c>
      <c r="I10" s="3">
        <v>0.57999999999999996</v>
      </c>
      <c r="J10" s="3">
        <v>10.28</v>
      </c>
    </row>
    <row r="11" spans="1:10" ht="18.75" x14ac:dyDescent="0.3">
      <c r="A11" s="80"/>
      <c r="B11" s="28" t="s">
        <v>138</v>
      </c>
      <c r="C11" s="31" t="s">
        <v>36</v>
      </c>
      <c r="D11" s="38" t="s">
        <v>11</v>
      </c>
      <c r="E11" s="2" t="s">
        <v>35</v>
      </c>
      <c r="F11" s="8">
        <v>1.3</v>
      </c>
      <c r="G11" s="2">
        <v>52.2</v>
      </c>
      <c r="H11" s="3">
        <v>1.98</v>
      </c>
      <c r="I11" s="3">
        <v>0.36</v>
      </c>
      <c r="J11" s="3">
        <v>10.02</v>
      </c>
    </row>
    <row r="12" spans="1:10" ht="18.75" x14ac:dyDescent="0.3">
      <c r="A12" s="49" t="s">
        <v>12</v>
      </c>
      <c r="B12" s="50"/>
      <c r="C12" s="50"/>
      <c r="D12" s="51"/>
      <c r="E12" s="4">
        <v>425</v>
      </c>
      <c r="F12" s="9">
        <f>SUM(F6:F11)</f>
        <v>78.17</v>
      </c>
      <c r="G12" s="4">
        <v>669.6</v>
      </c>
      <c r="H12" s="5">
        <v>28.709999999999997</v>
      </c>
      <c r="I12" s="5">
        <v>29.459999999999997</v>
      </c>
      <c r="J12" s="5">
        <v>77.600000000000009</v>
      </c>
    </row>
    <row r="13" spans="1:10" ht="18.75" x14ac:dyDescent="0.3">
      <c r="A13" s="78" t="s">
        <v>13</v>
      </c>
      <c r="B13" s="28" t="s">
        <v>136</v>
      </c>
      <c r="C13" s="31" t="s">
        <v>83</v>
      </c>
      <c r="D13" s="38" t="s">
        <v>15</v>
      </c>
      <c r="E13" s="2" t="s">
        <v>28</v>
      </c>
      <c r="F13" s="8">
        <v>9</v>
      </c>
      <c r="G13" s="2">
        <v>79.2</v>
      </c>
      <c r="H13" s="3">
        <v>0.66</v>
      </c>
      <c r="I13" s="3">
        <v>6.06</v>
      </c>
      <c r="J13" s="3">
        <v>5.46</v>
      </c>
    </row>
    <row r="14" spans="1:10" ht="18.75" x14ac:dyDescent="0.3">
      <c r="A14" s="79"/>
      <c r="B14" s="28" t="s">
        <v>139</v>
      </c>
      <c r="C14" s="31" t="s">
        <v>108</v>
      </c>
      <c r="D14" s="38" t="s">
        <v>148</v>
      </c>
      <c r="E14" s="2" t="s">
        <v>31</v>
      </c>
      <c r="F14" s="8">
        <v>16.7</v>
      </c>
      <c r="G14" s="2">
        <v>80.56</v>
      </c>
      <c r="H14" s="3">
        <v>1.32</v>
      </c>
      <c r="I14" s="3">
        <v>4.1399999999999997</v>
      </c>
      <c r="J14" s="3">
        <v>9.52</v>
      </c>
    </row>
    <row r="15" spans="1:10" ht="18.75" x14ac:dyDescent="0.3">
      <c r="A15" s="79"/>
      <c r="B15" s="28" t="s">
        <v>134</v>
      </c>
      <c r="C15" s="31" t="s">
        <v>110</v>
      </c>
      <c r="D15" s="38" t="s">
        <v>109</v>
      </c>
      <c r="E15" s="2" t="s">
        <v>22</v>
      </c>
      <c r="F15" s="8">
        <f>47.54-18.5+4.5</f>
        <v>33.54</v>
      </c>
      <c r="G15" s="2">
        <v>198.49</v>
      </c>
      <c r="H15" s="3">
        <v>18.37</v>
      </c>
      <c r="I15" s="3">
        <v>11.18</v>
      </c>
      <c r="J15" s="3">
        <v>5.9</v>
      </c>
    </row>
    <row r="16" spans="1:10" ht="18.75" x14ac:dyDescent="0.3">
      <c r="A16" s="79"/>
      <c r="B16" s="28" t="s">
        <v>135</v>
      </c>
      <c r="C16" s="31" t="s">
        <v>111</v>
      </c>
      <c r="D16" s="38" t="s">
        <v>150</v>
      </c>
      <c r="E16" s="2" t="s">
        <v>46</v>
      </c>
      <c r="F16" s="8">
        <v>18</v>
      </c>
      <c r="G16" s="2">
        <v>142.5</v>
      </c>
      <c r="H16" s="3">
        <v>2.85</v>
      </c>
      <c r="I16" s="3">
        <v>6.15</v>
      </c>
      <c r="J16" s="3">
        <v>19.05</v>
      </c>
    </row>
    <row r="17" spans="1:10" ht="18.75" x14ac:dyDescent="0.3">
      <c r="A17" s="79"/>
      <c r="B17" s="28" t="s">
        <v>140</v>
      </c>
      <c r="C17" s="31" t="s">
        <v>70</v>
      </c>
      <c r="D17" s="38" t="s">
        <v>18</v>
      </c>
      <c r="E17" s="2" t="s">
        <v>31</v>
      </c>
      <c r="F17" s="8">
        <v>12</v>
      </c>
      <c r="G17" s="2">
        <v>103</v>
      </c>
      <c r="H17" s="3">
        <v>0.3</v>
      </c>
      <c r="I17" s="3">
        <v>0.2</v>
      </c>
      <c r="J17" s="3">
        <v>25.1</v>
      </c>
    </row>
    <row r="18" spans="1:10" ht="18.75" x14ac:dyDescent="0.3">
      <c r="A18" s="79"/>
      <c r="B18" s="28" t="s">
        <v>138</v>
      </c>
      <c r="C18" s="31" t="s">
        <v>34</v>
      </c>
      <c r="D18" s="38" t="s">
        <v>10</v>
      </c>
      <c r="E18" s="2" t="s">
        <v>41</v>
      </c>
      <c r="F18" s="8">
        <v>2</v>
      </c>
      <c r="G18" s="2">
        <v>94</v>
      </c>
      <c r="H18" s="3">
        <v>3.04</v>
      </c>
      <c r="I18" s="3">
        <v>0.32</v>
      </c>
      <c r="J18" s="3">
        <v>19.68</v>
      </c>
    </row>
    <row r="19" spans="1:10" ht="18.75" x14ac:dyDescent="0.3">
      <c r="A19" s="80"/>
      <c r="B19" s="28" t="s">
        <v>149</v>
      </c>
      <c r="C19" s="31" t="s">
        <v>36</v>
      </c>
      <c r="D19" s="38" t="s">
        <v>11</v>
      </c>
      <c r="E19" s="2" t="s">
        <v>41</v>
      </c>
      <c r="F19" s="8">
        <v>2</v>
      </c>
      <c r="G19" s="2">
        <v>69.599999999999994</v>
      </c>
      <c r="H19" s="3">
        <v>2.64</v>
      </c>
      <c r="I19" s="3">
        <v>0.48</v>
      </c>
      <c r="J19" s="3">
        <v>13.36</v>
      </c>
    </row>
    <row r="20" spans="1:10" ht="18.75" x14ac:dyDescent="0.3">
      <c r="A20" s="49" t="s">
        <v>20</v>
      </c>
      <c r="B20" s="50"/>
      <c r="C20" s="50"/>
      <c r="D20" s="51"/>
      <c r="E20" s="4">
        <v>790</v>
      </c>
      <c r="F20" s="9">
        <f>SUM(F13:F19)</f>
        <v>93.24</v>
      </c>
      <c r="G20" s="4">
        <v>767.35</v>
      </c>
      <c r="H20" s="5">
        <v>29.180000000000003</v>
      </c>
      <c r="I20" s="5">
        <v>28.529999999999998</v>
      </c>
      <c r="J20" s="5">
        <v>98.070000000000007</v>
      </c>
    </row>
    <row r="21" spans="1:10" ht="19.5" thickBot="1" x14ac:dyDescent="0.35">
      <c r="A21" s="52" t="s">
        <v>42</v>
      </c>
      <c r="B21" s="53"/>
      <c r="C21" s="53"/>
      <c r="D21" s="54"/>
      <c r="E21" s="6">
        <v>1215</v>
      </c>
      <c r="F21" s="10">
        <f>F12+F20</f>
        <v>171.41</v>
      </c>
      <c r="G21" s="6">
        <v>1436.95</v>
      </c>
      <c r="H21" s="7">
        <v>57.89</v>
      </c>
      <c r="I21" s="7">
        <v>57.989999999999995</v>
      </c>
      <c r="J21" s="7">
        <v>175.67000000000002</v>
      </c>
    </row>
  </sheetData>
  <mergeCells count="17">
    <mergeCell ref="A13:A19"/>
    <mergeCell ref="A20:D20"/>
    <mergeCell ref="A21:D21"/>
    <mergeCell ref="G4:G5"/>
    <mergeCell ref="H4:H5"/>
    <mergeCell ref="A12:D12"/>
    <mergeCell ref="A4:A5"/>
    <mergeCell ref="B4:B5"/>
    <mergeCell ref="C4:C5"/>
    <mergeCell ref="D4:D5"/>
    <mergeCell ref="B2:C2"/>
    <mergeCell ref="A3:J3"/>
    <mergeCell ref="I4:I5"/>
    <mergeCell ref="J4:J5"/>
    <mergeCell ref="A6:A11"/>
    <mergeCell ref="E4:E5"/>
    <mergeCell ref="F4:F5"/>
  </mergeCells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view="pageBreakPreview" zoomScale="60" workbookViewId="0">
      <selection activeCell="D13" sqref="D13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2" spans="1:10" s="34" customFormat="1" x14ac:dyDescent="0.25">
      <c r="A2" s="34" t="s">
        <v>129</v>
      </c>
      <c r="B2" s="55" t="s">
        <v>130</v>
      </c>
      <c r="C2" s="55"/>
      <c r="D2" s="39"/>
      <c r="E2" s="34" t="s">
        <v>128</v>
      </c>
      <c r="F2" s="35"/>
      <c r="G2" s="36"/>
      <c r="I2" s="34" t="s">
        <v>126</v>
      </c>
      <c r="J2" s="42">
        <v>10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81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81"/>
      <c r="B5" s="61"/>
      <c r="C5" s="63"/>
      <c r="D5" s="65"/>
      <c r="E5" s="67"/>
      <c r="F5" s="69"/>
      <c r="G5" s="71"/>
      <c r="H5" s="73"/>
      <c r="I5" s="75"/>
      <c r="J5" s="77"/>
    </row>
    <row r="6" spans="1:10" ht="20.25" x14ac:dyDescent="0.3">
      <c r="A6" s="82" t="s">
        <v>5</v>
      </c>
      <c r="B6" s="28" t="s">
        <v>136</v>
      </c>
      <c r="C6" s="31" t="s">
        <v>120</v>
      </c>
      <c r="D6" s="38" t="s">
        <v>121</v>
      </c>
      <c r="E6" s="2" t="s">
        <v>28</v>
      </c>
      <c r="F6" s="18">
        <v>18</v>
      </c>
      <c r="G6" s="2">
        <v>61.2</v>
      </c>
      <c r="H6" s="3">
        <v>0.42</v>
      </c>
      <c r="I6" s="3">
        <v>6.06</v>
      </c>
      <c r="J6" s="3">
        <v>1.2</v>
      </c>
    </row>
    <row r="7" spans="1:10" ht="37.5" x14ac:dyDescent="0.3">
      <c r="A7" s="83"/>
      <c r="B7" s="28" t="s">
        <v>134</v>
      </c>
      <c r="C7" s="31" t="s">
        <v>89</v>
      </c>
      <c r="D7" s="38" t="s">
        <v>88</v>
      </c>
      <c r="E7" s="2" t="s">
        <v>44</v>
      </c>
      <c r="F7" s="18">
        <f>4+31.77</f>
        <v>35.769999999999996</v>
      </c>
      <c r="G7" s="2">
        <v>257.39999999999998</v>
      </c>
      <c r="H7" s="3">
        <v>16.02</v>
      </c>
      <c r="I7" s="3">
        <v>15.75</v>
      </c>
      <c r="J7" s="3">
        <v>12.87</v>
      </c>
    </row>
    <row r="8" spans="1:10" ht="20.25" x14ac:dyDescent="0.3">
      <c r="A8" s="83"/>
      <c r="B8" s="28" t="s">
        <v>135</v>
      </c>
      <c r="C8" s="31" t="s">
        <v>123</v>
      </c>
      <c r="D8" s="38" t="s">
        <v>124</v>
      </c>
      <c r="E8" s="2" t="s">
        <v>46</v>
      </c>
      <c r="F8" s="18">
        <v>19.5</v>
      </c>
      <c r="G8" s="2">
        <v>135</v>
      </c>
      <c r="H8" s="3">
        <v>3</v>
      </c>
      <c r="I8" s="3">
        <v>8.02</v>
      </c>
      <c r="J8" s="3">
        <v>12.75</v>
      </c>
    </row>
    <row r="9" spans="1:10" ht="20.25" x14ac:dyDescent="0.3">
      <c r="A9" s="83"/>
      <c r="B9" s="28" t="s">
        <v>151</v>
      </c>
      <c r="C9" s="31" t="s">
        <v>122</v>
      </c>
      <c r="D9" s="38" t="s">
        <v>9</v>
      </c>
      <c r="E9" s="2" t="s">
        <v>31</v>
      </c>
      <c r="F9" s="18">
        <v>2.5</v>
      </c>
      <c r="G9" s="2">
        <v>61</v>
      </c>
      <c r="H9" s="3">
        <v>0.1</v>
      </c>
      <c r="I9" s="3">
        <v>0</v>
      </c>
      <c r="J9" s="3">
        <v>15.2</v>
      </c>
    </row>
    <row r="10" spans="1:10" ht="20.25" x14ac:dyDescent="0.3">
      <c r="A10" s="83"/>
      <c r="B10" s="28" t="s">
        <v>138</v>
      </c>
      <c r="C10" s="31" t="s">
        <v>34</v>
      </c>
      <c r="D10" s="38" t="s">
        <v>10</v>
      </c>
      <c r="E10" s="2" t="s">
        <v>33</v>
      </c>
      <c r="F10" s="18">
        <v>1.2</v>
      </c>
      <c r="G10" s="2">
        <v>47</v>
      </c>
      <c r="H10" s="3">
        <v>1.52</v>
      </c>
      <c r="I10" s="3">
        <v>0.16</v>
      </c>
      <c r="J10" s="3">
        <v>9.84</v>
      </c>
    </row>
    <row r="11" spans="1:10" ht="20.25" x14ac:dyDescent="0.3">
      <c r="A11" s="84"/>
      <c r="B11" s="28" t="s">
        <v>138</v>
      </c>
      <c r="C11" s="31" t="s">
        <v>36</v>
      </c>
      <c r="D11" s="38" t="s">
        <v>11</v>
      </c>
      <c r="E11" s="2" t="s">
        <v>35</v>
      </c>
      <c r="F11" s="18">
        <v>1.2</v>
      </c>
      <c r="G11" s="2">
        <v>52.2</v>
      </c>
      <c r="H11" s="3">
        <v>1.98</v>
      </c>
      <c r="I11" s="3">
        <v>0.36</v>
      </c>
      <c r="J11" s="3">
        <v>10.02</v>
      </c>
    </row>
    <row r="12" spans="1:10" ht="20.25" x14ac:dyDescent="0.3">
      <c r="A12" s="49" t="s">
        <v>12</v>
      </c>
      <c r="B12" s="50"/>
      <c r="C12" s="50"/>
      <c r="D12" s="51"/>
      <c r="E12" s="4">
        <v>550</v>
      </c>
      <c r="F12" s="19">
        <f>SUM(F6:F11)</f>
        <v>78.17</v>
      </c>
      <c r="G12" s="4">
        <v>613.80000000000007</v>
      </c>
      <c r="H12" s="5">
        <v>23.040000000000003</v>
      </c>
      <c r="I12" s="5">
        <v>30.349999999999998</v>
      </c>
      <c r="J12" s="5">
        <v>61.879999999999995</v>
      </c>
    </row>
    <row r="13" spans="1:10" ht="37.5" x14ac:dyDescent="0.3">
      <c r="A13" s="78" t="s">
        <v>13</v>
      </c>
      <c r="B13" s="28" t="s">
        <v>136</v>
      </c>
      <c r="C13" s="31" t="s">
        <v>72</v>
      </c>
      <c r="D13" s="38" t="s">
        <v>71</v>
      </c>
      <c r="E13" s="2" t="s">
        <v>28</v>
      </c>
      <c r="F13" s="18">
        <v>12.1</v>
      </c>
      <c r="G13" s="2">
        <v>199.74</v>
      </c>
      <c r="H13" s="3">
        <v>5.34</v>
      </c>
      <c r="I13" s="3">
        <v>3.37</v>
      </c>
      <c r="J13" s="3">
        <v>37.01</v>
      </c>
    </row>
    <row r="14" spans="1:10" ht="37.5" x14ac:dyDescent="0.3">
      <c r="A14" s="79"/>
      <c r="B14" s="28" t="s">
        <v>139</v>
      </c>
      <c r="C14" s="31" t="s">
        <v>118</v>
      </c>
      <c r="D14" s="38" t="s">
        <v>119</v>
      </c>
      <c r="E14" s="2" t="s">
        <v>31</v>
      </c>
      <c r="F14" s="18">
        <v>15</v>
      </c>
      <c r="G14" s="2">
        <v>94.22</v>
      </c>
      <c r="H14" s="3">
        <v>1.64</v>
      </c>
      <c r="I14" s="3">
        <v>4.18</v>
      </c>
      <c r="J14" s="3">
        <v>12.46</v>
      </c>
    </row>
    <row r="15" spans="1:10" ht="37.5" x14ac:dyDescent="0.3">
      <c r="A15" s="79"/>
      <c r="B15" s="28" t="s">
        <v>142</v>
      </c>
      <c r="C15" s="31" t="s">
        <v>116</v>
      </c>
      <c r="D15" s="38" t="s">
        <v>117</v>
      </c>
      <c r="E15" s="2" t="s">
        <v>25</v>
      </c>
      <c r="F15" s="18">
        <v>18</v>
      </c>
      <c r="G15" s="2">
        <v>208.8</v>
      </c>
      <c r="H15" s="3">
        <v>3.6</v>
      </c>
      <c r="I15" s="3">
        <v>9.36</v>
      </c>
      <c r="J15" s="3">
        <v>27.63</v>
      </c>
    </row>
    <row r="16" spans="1:10" ht="37.5" x14ac:dyDescent="0.3">
      <c r="A16" s="79"/>
      <c r="B16" s="28" t="s">
        <v>134</v>
      </c>
      <c r="C16" s="31" t="s">
        <v>113</v>
      </c>
      <c r="D16" s="38" t="s">
        <v>115</v>
      </c>
      <c r="E16" s="2" t="s">
        <v>114</v>
      </c>
      <c r="F16" s="18">
        <v>30.64</v>
      </c>
      <c r="G16" s="2">
        <v>213</v>
      </c>
      <c r="H16" s="3">
        <v>18</v>
      </c>
      <c r="I16" s="3">
        <v>13.81</v>
      </c>
      <c r="J16" s="3">
        <v>4.3</v>
      </c>
    </row>
    <row r="17" spans="1:10" ht="20.25" x14ac:dyDescent="0.3">
      <c r="A17" s="79"/>
      <c r="B17" s="28" t="s">
        <v>140</v>
      </c>
      <c r="C17" s="31" t="s">
        <v>112</v>
      </c>
      <c r="D17" s="38" t="s">
        <v>95</v>
      </c>
      <c r="E17" s="2" t="s">
        <v>31</v>
      </c>
      <c r="F17" s="18">
        <v>13.5</v>
      </c>
      <c r="G17" s="2">
        <v>97</v>
      </c>
      <c r="H17" s="3">
        <v>0.7</v>
      </c>
      <c r="I17" s="3">
        <v>0.3</v>
      </c>
      <c r="J17" s="3">
        <v>22.8</v>
      </c>
    </row>
    <row r="18" spans="1:10" ht="20.25" x14ac:dyDescent="0.3">
      <c r="A18" s="79"/>
      <c r="B18" s="28" t="s">
        <v>138</v>
      </c>
      <c r="C18" s="31" t="s">
        <v>34</v>
      </c>
      <c r="D18" s="38" t="s">
        <v>10</v>
      </c>
      <c r="E18" s="2" t="s">
        <v>41</v>
      </c>
      <c r="F18" s="18">
        <v>2</v>
      </c>
      <c r="G18" s="2">
        <v>94</v>
      </c>
      <c r="H18" s="3">
        <v>3.04</v>
      </c>
      <c r="I18" s="3">
        <v>0.32</v>
      </c>
      <c r="J18" s="3">
        <v>19.68</v>
      </c>
    </row>
    <row r="19" spans="1:10" ht="20.25" x14ac:dyDescent="0.3">
      <c r="A19" s="80"/>
      <c r="B19" s="28" t="s">
        <v>138</v>
      </c>
      <c r="C19" s="31" t="s">
        <v>36</v>
      </c>
      <c r="D19" s="38" t="s">
        <v>11</v>
      </c>
      <c r="E19" s="2" t="s">
        <v>41</v>
      </c>
      <c r="F19" s="18">
        <v>2</v>
      </c>
      <c r="G19" s="2">
        <v>69.599999999999994</v>
      </c>
      <c r="H19" s="3">
        <v>2.64</v>
      </c>
      <c r="I19" s="3">
        <v>0.48</v>
      </c>
      <c r="J19" s="3">
        <v>13.36</v>
      </c>
    </row>
    <row r="20" spans="1:10" ht="21" thickBot="1" x14ac:dyDescent="0.35">
      <c r="A20" s="46" t="s">
        <v>20</v>
      </c>
      <c r="B20" s="85"/>
      <c r="C20" s="85"/>
      <c r="D20" s="86"/>
      <c r="E20" s="22">
        <v>830</v>
      </c>
      <c r="F20" s="26">
        <f>SUM(F13:F19)</f>
        <v>93.240000000000009</v>
      </c>
      <c r="G20" s="22">
        <v>976.36</v>
      </c>
      <c r="H20" s="23">
        <v>34.96</v>
      </c>
      <c r="I20" s="23">
        <v>31.820000000000004</v>
      </c>
      <c r="J20" s="23">
        <v>137.24</v>
      </c>
    </row>
    <row r="21" spans="1:10" ht="21" thickBot="1" x14ac:dyDescent="0.35">
      <c r="A21" s="87" t="s">
        <v>42</v>
      </c>
      <c r="B21" s="88"/>
      <c r="C21" s="88"/>
      <c r="D21" s="89"/>
      <c r="E21" s="24">
        <v>1380</v>
      </c>
      <c r="F21" s="27">
        <f>F12+F20</f>
        <v>171.41000000000003</v>
      </c>
      <c r="G21" s="24">
        <v>1590.16</v>
      </c>
      <c r="H21" s="25">
        <v>58.000000000000007</v>
      </c>
      <c r="I21" s="25">
        <v>62.169999999999995</v>
      </c>
      <c r="J21" s="25">
        <v>199.12</v>
      </c>
    </row>
  </sheetData>
  <mergeCells count="17">
    <mergeCell ref="A6:A11"/>
    <mergeCell ref="A12:D12"/>
    <mergeCell ref="A13:A19"/>
    <mergeCell ref="A20:D20"/>
    <mergeCell ref="A21:D2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F4:F5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view="pageBreakPreview" zoomScaleSheetLayoutView="100" workbookViewId="0">
      <selection activeCell="B15" sqref="B15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2" spans="1:10" s="34" customFormat="1" x14ac:dyDescent="0.25">
      <c r="A2" s="34" t="s">
        <v>129</v>
      </c>
      <c r="B2" s="55" t="s">
        <v>130</v>
      </c>
      <c r="C2" s="55"/>
      <c r="D2" s="39"/>
      <c r="E2" s="34" t="s">
        <v>128</v>
      </c>
      <c r="F2" s="35"/>
      <c r="G2" s="36"/>
      <c r="I2" s="34" t="s">
        <v>126</v>
      </c>
      <c r="J2" s="37">
        <v>1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58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59"/>
      <c r="B5" s="61"/>
      <c r="C5" s="63"/>
      <c r="D5" s="65"/>
      <c r="E5" s="67"/>
      <c r="F5" s="69"/>
      <c r="G5" s="71"/>
      <c r="H5" s="73"/>
      <c r="I5" s="75"/>
      <c r="J5" s="77"/>
    </row>
    <row r="6" spans="1:10" ht="18.75" x14ac:dyDescent="0.3">
      <c r="A6" s="49" t="s">
        <v>5</v>
      </c>
      <c r="B6" s="28" t="s">
        <v>134</v>
      </c>
      <c r="C6" s="30" t="s">
        <v>23</v>
      </c>
      <c r="D6" s="38" t="s">
        <v>21</v>
      </c>
      <c r="E6" s="2" t="s">
        <v>22</v>
      </c>
      <c r="F6" s="8">
        <v>43</v>
      </c>
      <c r="G6" s="2">
        <v>247.5</v>
      </c>
      <c r="H6" s="3">
        <v>17.170000000000002</v>
      </c>
      <c r="I6" s="3">
        <v>18.329999999999998</v>
      </c>
      <c r="J6" s="3">
        <v>3.5</v>
      </c>
    </row>
    <row r="7" spans="1:10" ht="18.75" x14ac:dyDescent="0.3">
      <c r="A7" s="49"/>
      <c r="B7" s="28" t="s">
        <v>142</v>
      </c>
      <c r="C7" s="33">
        <v>291</v>
      </c>
      <c r="D7" s="38" t="s">
        <v>24</v>
      </c>
      <c r="E7" s="2" t="s">
        <v>25</v>
      </c>
      <c r="F7" s="8">
        <v>18</v>
      </c>
      <c r="G7" s="2">
        <v>173.88</v>
      </c>
      <c r="H7" s="3">
        <v>6.79</v>
      </c>
      <c r="I7" s="3">
        <v>0.81</v>
      </c>
      <c r="J7" s="3">
        <v>34.85</v>
      </c>
    </row>
    <row r="8" spans="1:10" ht="37.5" x14ac:dyDescent="0.3">
      <c r="A8" s="49"/>
      <c r="B8" s="28" t="s">
        <v>136</v>
      </c>
      <c r="C8" s="33">
        <v>106</v>
      </c>
      <c r="D8" s="38" t="s">
        <v>27</v>
      </c>
      <c r="E8" s="2" t="s">
        <v>28</v>
      </c>
      <c r="F8" s="8">
        <v>12.07</v>
      </c>
      <c r="G8" s="2">
        <v>14.4</v>
      </c>
      <c r="H8" s="3">
        <v>0.66</v>
      </c>
      <c r="I8" s="3">
        <v>0.12</v>
      </c>
      <c r="J8" s="3">
        <v>2.2799999999999998</v>
      </c>
    </row>
    <row r="9" spans="1:10" ht="18.75" x14ac:dyDescent="0.3">
      <c r="A9" s="49"/>
      <c r="B9" s="28" t="s">
        <v>137</v>
      </c>
      <c r="C9" s="33">
        <v>493</v>
      </c>
      <c r="D9" s="38" t="s">
        <v>30</v>
      </c>
      <c r="E9" s="2" t="s">
        <v>31</v>
      </c>
      <c r="F9" s="8">
        <v>2.5</v>
      </c>
      <c r="G9" s="2">
        <v>58.76</v>
      </c>
      <c r="H9" s="3">
        <v>0.2</v>
      </c>
      <c r="I9" s="3">
        <v>0</v>
      </c>
      <c r="J9" s="3">
        <v>15.02</v>
      </c>
    </row>
    <row r="10" spans="1:10" ht="18.75" x14ac:dyDescent="0.3">
      <c r="A10" s="49"/>
      <c r="B10" s="28" t="s">
        <v>138</v>
      </c>
      <c r="C10" s="33">
        <v>108</v>
      </c>
      <c r="D10" s="38" t="s">
        <v>10</v>
      </c>
      <c r="E10" s="2" t="s">
        <v>33</v>
      </c>
      <c r="F10" s="8">
        <v>1.3</v>
      </c>
      <c r="G10" s="2">
        <v>47</v>
      </c>
      <c r="H10" s="3">
        <v>1.52</v>
      </c>
      <c r="I10" s="3">
        <v>0.16</v>
      </c>
      <c r="J10" s="3">
        <v>9.84</v>
      </c>
    </row>
    <row r="11" spans="1:10" ht="18.75" x14ac:dyDescent="0.3">
      <c r="A11" s="49"/>
      <c r="B11" s="28" t="s">
        <v>138</v>
      </c>
      <c r="C11" s="33">
        <v>109</v>
      </c>
      <c r="D11" s="38" t="s">
        <v>11</v>
      </c>
      <c r="E11" s="2" t="s">
        <v>35</v>
      </c>
      <c r="F11" s="8">
        <v>1.3</v>
      </c>
      <c r="G11" s="2">
        <v>52.2</v>
      </c>
      <c r="H11" s="3">
        <v>1.98</v>
      </c>
      <c r="I11" s="3">
        <v>0.36</v>
      </c>
      <c r="J11" s="3">
        <v>10.02</v>
      </c>
    </row>
    <row r="12" spans="1:10" ht="18.75" x14ac:dyDescent="0.3">
      <c r="A12" s="49" t="s">
        <v>12</v>
      </c>
      <c r="B12" s="50"/>
      <c r="C12" s="50"/>
      <c r="D12" s="51"/>
      <c r="E12" s="4">
        <v>590</v>
      </c>
      <c r="F12" s="9">
        <f>SUM(F6:F11)</f>
        <v>78.169999999999987</v>
      </c>
      <c r="G12" s="4">
        <v>593.74</v>
      </c>
      <c r="H12" s="5">
        <v>28.32</v>
      </c>
      <c r="I12" s="5">
        <v>19.779999999999998</v>
      </c>
      <c r="J12" s="5">
        <v>75.510000000000005</v>
      </c>
    </row>
    <row r="13" spans="1:10" ht="37.5" x14ac:dyDescent="0.3">
      <c r="A13" s="46" t="s">
        <v>13</v>
      </c>
      <c r="B13" s="28" t="s">
        <v>136</v>
      </c>
      <c r="C13" s="33">
        <v>107</v>
      </c>
      <c r="D13" s="38" t="s">
        <v>40</v>
      </c>
      <c r="E13" s="2" t="s">
        <v>28</v>
      </c>
      <c r="F13" s="8">
        <v>12.07</v>
      </c>
      <c r="G13" s="2">
        <v>7.8</v>
      </c>
      <c r="H13" s="3">
        <v>0.48</v>
      </c>
      <c r="I13" s="3">
        <v>0.06</v>
      </c>
      <c r="J13" s="3">
        <v>1.02</v>
      </c>
    </row>
    <row r="14" spans="1:10" ht="37.5" x14ac:dyDescent="0.3">
      <c r="A14" s="47"/>
      <c r="B14" s="28" t="s">
        <v>139</v>
      </c>
      <c r="C14" s="33">
        <v>139</v>
      </c>
      <c r="D14" s="38" t="s">
        <v>38</v>
      </c>
      <c r="E14" s="2" t="s">
        <v>39</v>
      </c>
      <c r="F14" s="8">
        <v>17</v>
      </c>
      <c r="G14" s="2">
        <v>83.3</v>
      </c>
      <c r="H14" s="3">
        <v>1.68</v>
      </c>
      <c r="I14" s="3">
        <v>5.17</v>
      </c>
      <c r="J14" s="3">
        <v>7.07</v>
      </c>
    </row>
    <row r="15" spans="1:10" ht="18.75" x14ac:dyDescent="0.3">
      <c r="A15" s="47"/>
      <c r="B15" s="28" t="s">
        <v>134</v>
      </c>
      <c r="C15" s="33">
        <v>406</v>
      </c>
      <c r="D15" s="38" t="s">
        <v>37</v>
      </c>
      <c r="E15" s="2" t="s">
        <v>31</v>
      </c>
      <c r="F15" s="8">
        <v>48.82</v>
      </c>
      <c r="G15" s="2">
        <v>556.78</v>
      </c>
      <c r="H15" s="3">
        <v>26.44</v>
      </c>
      <c r="I15" s="3">
        <v>34.1</v>
      </c>
      <c r="J15" s="3">
        <v>36.119999999999997</v>
      </c>
    </row>
    <row r="16" spans="1:10" ht="18.75" x14ac:dyDescent="0.3">
      <c r="A16" s="47"/>
      <c r="B16" s="28" t="s">
        <v>138</v>
      </c>
      <c r="C16" s="33">
        <v>108</v>
      </c>
      <c r="D16" s="38" t="s">
        <v>10</v>
      </c>
      <c r="E16" s="2" t="s">
        <v>41</v>
      </c>
      <c r="F16" s="8">
        <v>1.3</v>
      </c>
      <c r="G16" s="2">
        <v>94</v>
      </c>
      <c r="H16" s="3">
        <v>3.04</v>
      </c>
      <c r="I16" s="3">
        <v>0.32</v>
      </c>
      <c r="J16" s="3">
        <v>19.68</v>
      </c>
    </row>
    <row r="17" spans="1:10" ht="18.75" x14ac:dyDescent="0.3">
      <c r="A17" s="47"/>
      <c r="B17" s="28" t="s">
        <v>138</v>
      </c>
      <c r="C17" s="33">
        <v>109</v>
      </c>
      <c r="D17" s="38" t="s">
        <v>11</v>
      </c>
      <c r="E17" s="2" t="s">
        <v>41</v>
      </c>
      <c r="F17" s="8">
        <v>1.3</v>
      </c>
      <c r="G17" s="2">
        <v>69.599999999999994</v>
      </c>
      <c r="H17" s="3">
        <v>2.64</v>
      </c>
      <c r="I17" s="3">
        <v>0.48</v>
      </c>
      <c r="J17" s="3">
        <v>13.36</v>
      </c>
    </row>
    <row r="18" spans="1:10" ht="18.75" x14ac:dyDescent="0.3">
      <c r="A18" s="48"/>
      <c r="B18" s="28" t="s">
        <v>140</v>
      </c>
      <c r="C18" s="33">
        <v>507</v>
      </c>
      <c r="D18" s="38" t="s">
        <v>141</v>
      </c>
      <c r="E18" s="2" t="s">
        <v>31</v>
      </c>
      <c r="F18" s="8">
        <v>12.75</v>
      </c>
      <c r="G18" s="2">
        <v>96</v>
      </c>
      <c r="H18" s="3">
        <v>0.5</v>
      </c>
      <c r="I18" s="3">
        <v>0.2</v>
      </c>
      <c r="J18" s="3">
        <v>23.1</v>
      </c>
    </row>
    <row r="19" spans="1:10" ht="18.75" x14ac:dyDescent="0.3">
      <c r="A19" s="49" t="s">
        <v>20</v>
      </c>
      <c r="B19" s="50"/>
      <c r="C19" s="50"/>
      <c r="D19" s="51"/>
      <c r="E19" s="4">
        <v>790</v>
      </c>
      <c r="F19" s="9">
        <f>SUM(F13:F18)</f>
        <v>93.24</v>
      </c>
      <c r="G19" s="4">
        <f>SUM(G13:G18)</f>
        <v>907.48</v>
      </c>
      <c r="H19" s="4">
        <f t="shared" ref="H19:J19" si="0">SUM(H13:H18)</f>
        <v>34.78</v>
      </c>
      <c r="I19" s="4">
        <f t="shared" si="0"/>
        <v>40.33</v>
      </c>
      <c r="J19" s="4">
        <f t="shared" si="0"/>
        <v>100.35</v>
      </c>
    </row>
    <row r="20" spans="1:10" ht="19.5" thickBot="1" x14ac:dyDescent="0.35">
      <c r="A20" s="52" t="s">
        <v>42</v>
      </c>
      <c r="B20" s="53"/>
      <c r="C20" s="53"/>
      <c r="D20" s="54"/>
      <c r="E20" s="6">
        <f>E12+E19</f>
        <v>1380</v>
      </c>
      <c r="F20" s="10">
        <f>F12+F19</f>
        <v>171.40999999999997</v>
      </c>
      <c r="G20" s="6">
        <v>1501.2199999999998</v>
      </c>
      <c r="H20" s="7">
        <v>63.1</v>
      </c>
      <c r="I20" s="7">
        <v>60.11</v>
      </c>
      <c r="J20" s="7">
        <v>175.85999999999999</v>
      </c>
    </row>
  </sheetData>
  <mergeCells count="17">
    <mergeCell ref="B2:C2"/>
    <mergeCell ref="B4:B5"/>
    <mergeCell ref="C4:C5"/>
    <mergeCell ref="A3:J3"/>
    <mergeCell ref="A4:A5"/>
    <mergeCell ref="D4:D5"/>
    <mergeCell ref="E4:E5"/>
    <mergeCell ref="J4:J5"/>
    <mergeCell ref="H4:H5"/>
    <mergeCell ref="I4:I5"/>
    <mergeCell ref="A19:D19"/>
    <mergeCell ref="A20:D20"/>
    <mergeCell ref="A13:A18"/>
    <mergeCell ref="F4:F5"/>
    <mergeCell ref="G4:G5"/>
    <mergeCell ref="A6:A11"/>
    <mergeCell ref="A12:D12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view="pageBreakPreview" zoomScale="60" workbookViewId="0">
      <selection activeCell="A23" sqref="A23:XFD210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2" spans="1:10" s="34" customFormat="1" x14ac:dyDescent="0.25">
      <c r="A2" s="34" t="s">
        <v>129</v>
      </c>
      <c r="B2" s="55" t="s">
        <v>130</v>
      </c>
      <c r="C2" s="55"/>
      <c r="D2" s="39"/>
      <c r="E2" s="34" t="s">
        <v>128</v>
      </c>
      <c r="F2" s="35"/>
      <c r="G2" s="36"/>
      <c r="I2" s="34" t="s">
        <v>126</v>
      </c>
      <c r="J2" s="42">
        <v>2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58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59"/>
      <c r="B5" s="61"/>
      <c r="C5" s="63"/>
      <c r="D5" s="65"/>
      <c r="E5" s="67"/>
      <c r="F5" s="69"/>
      <c r="G5" s="71"/>
      <c r="H5" s="73"/>
      <c r="I5" s="75"/>
      <c r="J5" s="77"/>
    </row>
    <row r="6" spans="1:10" ht="18.75" x14ac:dyDescent="0.3">
      <c r="A6" s="49" t="s">
        <v>5</v>
      </c>
      <c r="B6" s="28" t="s">
        <v>136</v>
      </c>
      <c r="C6" s="31" t="s">
        <v>29</v>
      </c>
      <c r="D6" s="38" t="s">
        <v>50</v>
      </c>
      <c r="E6" s="2" t="s">
        <v>28</v>
      </c>
      <c r="F6" s="8">
        <v>12.07</v>
      </c>
      <c r="G6" s="2">
        <v>8.4</v>
      </c>
      <c r="H6" s="3">
        <v>0.48</v>
      </c>
      <c r="I6" s="3">
        <v>0.06</v>
      </c>
      <c r="J6" s="3">
        <v>1.5</v>
      </c>
    </row>
    <row r="7" spans="1:10" ht="18.75" x14ac:dyDescent="0.3">
      <c r="A7" s="49"/>
      <c r="B7" s="28" t="s">
        <v>142</v>
      </c>
      <c r="C7" s="31" t="s">
        <v>47</v>
      </c>
      <c r="D7" s="38" t="s">
        <v>143</v>
      </c>
      <c r="E7" s="2" t="s">
        <v>46</v>
      </c>
      <c r="F7" s="8">
        <v>18</v>
      </c>
      <c r="G7" s="2">
        <v>149.66999999999999</v>
      </c>
      <c r="H7" s="3">
        <v>22.2</v>
      </c>
      <c r="I7" s="3">
        <v>3.13</v>
      </c>
      <c r="J7" s="3">
        <v>8.67</v>
      </c>
    </row>
    <row r="8" spans="1:10" ht="18.75" x14ac:dyDescent="0.3">
      <c r="A8" s="49"/>
      <c r="B8" s="28" t="s">
        <v>134</v>
      </c>
      <c r="C8" s="31" t="s">
        <v>45</v>
      </c>
      <c r="D8" s="38" t="s">
        <v>43</v>
      </c>
      <c r="E8" s="2" t="s">
        <v>44</v>
      </c>
      <c r="F8" s="8">
        <v>33.43</v>
      </c>
      <c r="G8" s="2">
        <v>89.8</v>
      </c>
      <c r="H8" s="3">
        <v>13.32</v>
      </c>
      <c r="I8" s="3">
        <v>1.88</v>
      </c>
      <c r="J8" s="3">
        <v>5.2</v>
      </c>
    </row>
    <row r="9" spans="1:10" ht="56.25" x14ac:dyDescent="0.3">
      <c r="A9" s="49"/>
      <c r="B9" s="40" t="s">
        <v>137</v>
      </c>
      <c r="C9" s="31" t="s">
        <v>49</v>
      </c>
      <c r="D9" s="38" t="s">
        <v>48</v>
      </c>
      <c r="E9" s="2" t="s">
        <v>31</v>
      </c>
      <c r="F9" s="8">
        <v>12.07</v>
      </c>
      <c r="G9" s="2">
        <v>80</v>
      </c>
      <c r="H9" s="3">
        <v>0.4</v>
      </c>
      <c r="I9" s="3">
        <v>0</v>
      </c>
      <c r="J9" s="3">
        <v>20</v>
      </c>
    </row>
    <row r="10" spans="1:10" ht="18.75" x14ac:dyDescent="0.3">
      <c r="A10" s="49"/>
      <c r="B10" s="28" t="s">
        <v>138</v>
      </c>
      <c r="C10" s="31" t="s">
        <v>34</v>
      </c>
      <c r="D10" s="38" t="s">
        <v>10</v>
      </c>
      <c r="E10" s="2" t="s">
        <v>33</v>
      </c>
      <c r="F10" s="8">
        <v>1.3</v>
      </c>
      <c r="G10" s="2">
        <v>47</v>
      </c>
      <c r="H10" s="3">
        <v>1.52</v>
      </c>
      <c r="I10" s="3">
        <v>0.16</v>
      </c>
      <c r="J10" s="3">
        <v>9.84</v>
      </c>
    </row>
    <row r="11" spans="1:10" ht="18.75" x14ac:dyDescent="0.3">
      <c r="A11" s="49"/>
      <c r="B11" s="28" t="s">
        <v>138</v>
      </c>
      <c r="C11" s="31" t="s">
        <v>36</v>
      </c>
      <c r="D11" s="38" t="s">
        <v>11</v>
      </c>
      <c r="E11" s="2" t="s">
        <v>35</v>
      </c>
      <c r="F11" s="8">
        <v>1.3</v>
      </c>
      <c r="G11" s="2">
        <v>52.2</v>
      </c>
      <c r="H11" s="3">
        <v>1.98</v>
      </c>
      <c r="I11" s="3">
        <v>0.36</v>
      </c>
      <c r="J11" s="3">
        <v>10.02</v>
      </c>
    </row>
    <row r="12" spans="1:10" ht="18.75" x14ac:dyDescent="0.3">
      <c r="A12" s="49" t="s">
        <v>12</v>
      </c>
      <c r="B12" s="50"/>
      <c r="C12" s="50"/>
      <c r="D12" s="51"/>
      <c r="E12" s="4">
        <v>550</v>
      </c>
      <c r="F12" s="9">
        <f>SUM(F6:F11)</f>
        <v>78.169999999999987</v>
      </c>
      <c r="G12" s="4">
        <v>427.06999999999994</v>
      </c>
      <c r="H12" s="5">
        <v>39.899999999999991</v>
      </c>
      <c r="I12" s="5">
        <v>5.59</v>
      </c>
      <c r="J12" s="5">
        <v>55.230000000000004</v>
      </c>
    </row>
    <row r="13" spans="1:10" ht="18.75" x14ac:dyDescent="0.3">
      <c r="A13" s="49" t="s">
        <v>13</v>
      </c>
      <c r="B13" s="28" t="s">
        <v>136</v>
      </c>
      <c r="C13" s="31" t="s">
        <v>54</v>
      </c>
      <c r="D13" s="38" t="s">
        <v>144</v>
      </c>
      <c r="E13" s="2" t="s">
        <v>28</v>
      </c>
      <c r="F13" s="8">
        <v>12.07</v>
      </c>
      <c r="G13" s="2">
        <v>69</v>
      </c>
      <c r="H13" s="3">
        <v>1.44</v>
      </c>
      <c r="I13" s="3">
        <v>4.26</v>
      </c>
      <c r="J13" s="3">
        <v>6.24</v>
      </c>
    </row>
    <row r="14" spans="1:10" ht="18.75" x14ac:dyDescent="0.3">
      <c r="A14" s="49"/>
      <c r="B14" s="28" t="s">
        <v>139</v>
      </c>
      <c r="C14" s="31" t="s">
        <v>56</v>
      </c>
      <c r="D14" s="38" t="s">
        <v>55</v>
      </c>
      <c r="E14" s="2" t="s">
        <v>39</v>
      </c>
      <c r="F14" s="8">
        <v>12.25</v>
      </c>
      <c r="G14" s="2">
        <v>106.25</v>
      </c>
      <c r="H14" s="3">
        <v>2.0699999999999998</v>
      </c>
      <c r="I14" s="3">
        <v>5.2</v>
      </c>
      <c r="J14" s="3">
        <v>12.8</v>
      </c>
    </row>
    <row r="15" spans="1:10" ht="18.75" x14ac:dyDescent="0.3">
      <c r="A15" s="49"/>
      <c r="B15" s="28" t="s">
        <v>142</v>
      </c>
      <c r="C15" s="31" t="s">
        <v>53</v>
      </c>
      <c r="D15" s="38" t="s">
        <v>6</v>
      </c>
      <c r="E15" s="2" t="s">
        <v>25</v>
      </c>
      <c r="F15" s="8">
        <v>17</v>
      </c>
      <c r="G15" s="2">
        <v>303.66000000000003</v>
      </c>
      <c r="H15" s="3">
        <v>10.26</v>
      </c>
      <c r="I15" s="3">
        <v>9.41</v>
      </c>
      <c r="J15" s="3">
        <v>44.5</v>
      </c>
    </row>
    <row r="16" spans="1:10" ht="18.75" x14ac:dyDescent="0.3">
      <c r="A16" s="49"/>
      <c r="B16" s="28" t="s">
        <v>134</v>
      </c>
      <c r="C16" s="31" t="s">
        <v>52</v>
      </c>
      <c r="D16" s="38" t="s">
        <v>51</v>
      </c>
      <c r="E16" s="2" t="s">
        <v>22</v>
      </c>
      <c r="F16" s="8">
        <v>38.82</v>
      </c>
      <c r="G16" s="2">
        <v>204</v>
      </c>
      <c r="H16" s="3">
        <v>13.8</v>
      </c>
      <c r="I16" s="3">
        <v>12.7</v>
      </c>
      <c r="J16" s="3">
        <v>8.6999999999999993</v>
      </c>
    </row>
    <row r="17" spans="1:10" ht="18.75" x14ac:dyDescent="0.3">
      <c r="A17" s="49"/>
      <c r="B17" s="28" t="s">
        <v>140</v>
      </c>
      <c r="C17" s="31" t="s">
        <v>58</v>
      </c>
      <c r="D17" s="38" t="s">
        <v>57</v>
      </c>
      <c r="E17" s="2" t="s">
        <v>31</v>
      </c>
      <c r="F17" s="8">
        <v>10.5</v>
      </c>
      <c r="G17" s="2">
        <v>110</v>
      </c>
      <c r="H17" s="3">
        <v>0.5</v>
      </c>
      <c r="I17" s="3">
        <v>0</v>
      </c>
      <c r="J17" s="3">
        <v>27</v>
      </c>
    </row>
    <row r="18" spans="1:10" ht="18.75" x14ac:dyDescent="0.3">
      <c r="A18" s="49"/>
      <c r="B18" s="28" t="s">
        <v>138</v>
      </c>
      <c r="C18" s="31" t="s">
        <v>36</v>
      </c>
      <c r="D18" s="38" t="s">
        <v>11</v>
      </c>
      <c r="E18" s="2" t="s">
        <v>41</v>
      </c>
      <c r="F18" s="8">
        <v>1.3</v>
      </c>
      <c r="G18" s="2">
        <v>69.599999999999994</v>
      </c>
      <c r="H18" s="3">
        <v>2.64</v>
      </c>
      <c r="I18" s="3">
        <v>0.48</v>
      </c>
      <c r="J18" s="3">
        <v>13.36</v>
      </c>
    </row>
    <row r="19" spans="1:10" ht="18.75" x14ac:dyDescent="0.3">
      <c r="A19" s="49"/>
      <c r="B19" s="28" t="s">
        <v>138</v>
      </c>
      <c r="C19" s="31" t="s">
        <v>34</v>
      </c>
      <c r="D19" s="38" t="s">
        <v>10</v>
      </c>
      <c r="E19" s="2" t="s">
        <v>41</v>
      </c>
      <c r="F19" s="8">
        <v>1.3</v>
      </c>
      <c r="G19" s="2">
        <v>94</v>
      </c>
      <c r="H19" s="3">
        <v>3.04</v>
      </c>
      <c r="I19" s="3">
        <v>0.32</v>
      </c>
      <c r="J19" s="3">
        <v>19.68</v>
      </c>
    </row>
    <row r="20" spans="1:10" ht="19.5" customHeight="1" x14ac:dyDescent="0.3">
      <c r="A20" s="49" t="s">
        <v>20</v>
      </c>
      <c r="B20" s="50"/>
      <c r="C20" s="50"/>
      <c r="D20" s="51"/>
      <c r="E20" s="4">
        <v>870</v>
      </c>
      <c r="F20" s="11">
        <f>SUM(F13:F19)</f>
        <v>93.24</v>
      </c>
      <c r="G20" s="4">
        <v>956.5100000000001</v>
      </c>
      <c r="H20" s="5">
        <v>33.75</v>
      </c>
      <c r="I20" s="5">
        <v>32.369999999999997</v>
      </c>
      <c r="J20" s="5">
        <v>132.28000000000003</v>
      </c>
    </row>
    <row r="21" spans="1:10" ht="16.5" customHeight="1" thickBot="1" x14ac:dyDescent="0.35">
      <c r="A21" s="52" t="s">
        <v>42</v>
      </c>
      <c r="B21" s="53"/>
      <c r="C21" s="53"/>
      <c r="D21" s="54"/>
      <c r="E21" s="6">
        <v>1420</v>
      </c>
      <c r="F21" s="12">
        <f>F12+F20</f>
        <v>171.40999999999997</v>
      </c>
      <c r="G21" s="6">
        <v>1383.58</v>
      </c>
      <c r="H21" s="7">
        <v>73.649999999999991</v>
      </c>
      <c r="I21" s="7">
        <v>37.96</v>
      </c>
      <c r="J21" s="7">
        <v>187.51000000000002</v>
      </c>
    </row>
  </sheetData>
  <mergeCells count="17">
    <mergeCell ref="A20:D20"/>
    <mergeCell ref="A21:D21"/>
    <mergeCell ref="H4:H5"/>
    <mergeCell ref="I4:I5"/>
    <mergeCell ref="J4:J5"/>
    <mergeCell ref="A6:A11"/>
    <mergeCell ref="A12:D12"/>
    <mergeCell ref="A13:A19"/>
    <mergeCell ref="B2:C2"/>
    <mergeCell ref="A3:J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view="pageBreakPreview" zoomScale="60" workbookViewId="0">
      <selection activeCell="A23" sqref="A23:XFD210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3" spans="1:10" s="34" customFormat="1" x14ac:dyDescent="0.25">
      <c r="A3" s="34" t="s">
        <v>129</v>
      </c>
      <c r="B3" s="55" t="s">
        <v>130</v>
      </c>
      <c r="C3" s="55"/>
      <c r="D3" s="39"/>
      <c r="E3" s="34" t="s">
        <v>128</v>
      </c>
      <c r="F3" s="35"/>
      <c r="G3" s="36"/>
      <c r="I3" s="34" t="s">
        <v>126</v>
      </c>
      <c r="J3" s="42">
        <v>3</v>
      </c>
    </row>
    <row r="4" spans="1:10" ht="16.5" thickBot="1" x14ac:dyDescent="0.25">
      <c r="A4" s="56"/>
      <c r="B4" s="56"/>
      <c r="C4" s="56"/>
      <c r="D4" s="57"/>
      <c r="E4" s="57"/>
      <c r="F4" s="57"/>
      <c r="G4" s="57"/>
      <c r="H4" s="57"/>
      <c r="I4" s="57"/>
      <c r="J4" s="57"/>
    </row>
    <row r="5" spans="1:10" s="29" customFormat="1" ht="15.75" customHeight="1" x14ac:dyDescent="0.2">
      <c r="A5" s="58" t="s">
        <v>0</v>
      </c>
      <c r="B5" s="60" t="s">
        <v>131</v>
      </c>
      <c r="C5" s="62" t="s">
        <v>133</v>
      </c>
      <c r="D5" s="64" t="s">
        <v>132</v>
      </c>
      <c r="E5" s="66" t="s">
        <v>127</v>
      </c>
      <c r="F5" s="68" t="s">
        <v>1</v>
      </c>
      <c r="G5" s="70" t="s">
        <v>125</v>
      </c>
      <c r="H5" s="72" t="s">
        <v>2</v>
      </c>
      <c r="I5" s="74" t="s">
        <v>3</v>
      </c>
      <c r="J5" s="76" t="s">
        <v>4</v>
      </c>
    </row>
    <row r="6" spans="1:10" s="29" customFormat="1" ht="24" customHeight="1" thickBot="1" x14ac:dyDescent="0.25">
      <c r="A6" s="59"/>
      <c r="B6" s="61"/>
      <c r="C6" s="63"/>
      <c r="D6" s="65"/>
      <c r="E6" s="67"/>
      <c r="F6" s="69"/>
      <c r="G6" s="71"/>
      <c r="H6" s="73"/>
      <c r="I6" s="75"/>
      <c r="J6" s="77"/>
    </row>
    <row r="7" spans="1:10" ht="18.75" x14ac:dyDescent="0.3">
      <c r="A7" s="45" t="s">
        <v>5</v>
      </c>
      <c r="B7" s="28" t="s">
        <v>136</v>
      </c>
      <c r="C7" s="31" t="s">
        <v>22</v>
      </c>
      <c r="D7" s="38" t="s">
        <v>65</v>
      </c>
      <c r="E7" s="13">
        <v>10</v>
      </c>
      <c r="F7" s="8">
        <v>12.5</v>
      </c>
      <c r="G7" s="2">
        <v>35.56</v>
      </c>
      <c r="H7" s="3">
        <v>2.6</v>
      </c>
      <c r="I7" s="3">
        <v>2.65</v>
      </c>
      <c r="J7" s="3">
        <v>0.35</v>
      </c>
    </row>
    <row r="8" spans="1:10" ht="37.5" x14ac:dyDescent="0.3">
      <c r="A8" s="45"/>
      <c r="B8" s="28" t="s">
        <v>134</v>
      </c>
      <c r="C8" s="31" t="s">
        <v>60</v>
      </c>
      <c r="D8" s="38" t="s">
        <v>59</v>
      </c>
      <c r="E8" s="13">
        <v>90</v>
      </c>
      <c r="F8" s="8">
        <v>33</v>
      </c>
      <c r="G8" s="2">
        <v>169.71</v>
      </c>
      <c r="H8" s="3">
        <v>13.5</v>
      </c>
      <c r="I8" s="3">
        <v>9.64</v>
      </c>
      <c r="J8" s="3">
        <v>8.36</v>
      </c>
    </row>
    <row r="9" spans="1:10" ht="16.5" customHeight="1" x14ac:dyDescent="0.3">
      <c r="A9" s="45"/>
      <c r="B9" s="28" t="s">
        <v>142</v>
      </c>
      <c r="C9" s="31" t="s">
        <v>62</v>
      </c>
      <c r="D9" s="38" t="s">
        <v>61</v>
      </c>
      <c r="E9" s="13">
        <v>150</v>
      </c>
      <c r="F9" s="8">
        <v>18</v>
      </c>
      <c r="G9" s="2">
        <v>203.4</v>
      </c>
      <c r="H9" s="3">
        <v>4.8</v>
      </c>
      <c r="I9" s="3">
        <v>8.5500000000000007</v>
      </c>
      <c r="J9" s="3">
        <v>26.82</v>
      </c>
    </row>
    <row r="10" spans="1:10" ht="37.5" x14ac:dyDescent="0.3">
      <c r="A10" s="45"/>
      <c r="B10" s="28" t="s">
        <v>137</v>
      </c>
      <c r="C10" s="31" t="s">
        <v>64</v>
      </c>
      <c r="D10" s="38" t="s">
        <v>63</v>
      </c>
      <c r="E10" s="13">
        <v>200</v>
      </c>
      <c r="F10" s="8">
        <v>12.07</v>
      </c>
      <c r="G10" s="2">
        <v>74</v>
      </c>
      <c r="H10" s="3">
        <v>0</v>
      </c>
      <c r="I10" s="3">
        <v>0</v>
      </c>
      <c r="J10" s="3">
        <v>18.399999999999999</v>
      </c>
    </row>
    <row r="11" spans="1:10" ht="18.75" x14ac:dyDescent="0.3">
      <c r="A11" s="45"/>
      <c r="B11" s="28" t="s">
        <v>138</v>
      </c>
      <c r="C11" s="31" t="s">
        <v>34</v>
      </c>
      <c r="D11" s="38" t="s">
        <v>10</v>
      </c>
      <c r="E11" s="13">
        <v>20</v>
      </c>
      <c r="F11" s="8">
        <v>1.3</v>
      </c>
      <c r="G11" s="2">
        <v>47</v>
      </c>
      <c r="H11" s="3">
        <v>1.52</v>
      </c>
      <c r="I11" s="3">
        <v>0.16</v>
      </c>
      <c r="J11" s="3">
        <v>9.84</v>
      </c>
    </row>
    <row r="12" spans="1:10" ht="18.75" x14ac:dyDescent="0.3">
      <c r="A12" s="45"/>
      <c r="B12" s="28" t="s">
        <v>138</v>
      </c>
      <c r="C12" s="31" t="s">
        <v>36</v>
      </c>
      <c r="D12" s="38" t="s">
        <v>11</v>
      </c>
      <c r="E12" s="13">
        <v>30</v>
      </c>
      <c r="F12" s="8">
        <v>1.3</v>
      </c>
      <c r="G12" s="2">
        <v>52.2</v>
      </c>
      <c r="H12" s="3">
        <v>1.98</v>
      </c>
      <c r="I12" s="3">
        <v>0.36</v>
      </c>
      <c r="J12" s="3">
        <v>10.02</v>
      </c>
    </row>
    <row r="13" spans="1:10" ht="18.75" x14ac:dyDescent="0.3">
      <c r="A13" s="49" t="s">
        <v>12</v>
      </c>
      <c r="B13" s="50"/>
      <c r="C13" s="50"/>
      <c r="D13" s="51"/>
      <c r="E13" s="4">
        <v>500</v>
      </c>
      <c r="F13" s="9">
        <f>SUM(F7:F12)</f>
        <v>78.169999999999987</v>
      </c>
      <c r="G13" s="4">
        <f>SUM(G7:G12)</f>
        <v>581.87000000000012</v>
      </c>
      <c r="H13" s="4">
        <f t="shared" ref="H13:J13" si="0">SUM(H7:H12)</f>
        <v>24.400000000000002</v>
      </c>
      <c r="I13" s="4">
        <f t="shared" si="0"/>
        <v>21.360000000000003</v>
      </c>
      <c r="J13" s="4">
        <f t="shared" si="0"/>
        <v>73.789999999999992</v>
      </c>
    </row>
    <row r="14" spans="1:10" ht="37.5" x14ac:dyDescent="0.3">
      <c r="A14" s="46" t="s">
        <v>13</v>
      </c>
      <c r="B14" s="28" t="s">
        <v>136</v>
      </c>
      <c r="C14" s="31" t="s">
        <v>72</v>
      </c>
      <c r="D14" s="38" t="s">
        <v>71</v>
      </c>
      <c r="E14" s="13">
        <v>60</v>
      </c>
      <c r="F14" s="8">
        <v>12.4</v>
      </c>
      <c r="G14" s="2">
        <v>199.74</v>
      </c>
      <c r="H14" s="3">
        <v>5.34</v>
      </c>
      <c r="I14" s="3">
        <v>3.37</v>
      </c>
      <c r="J14" s="3">
        <v>37.01</v>
      </c>
    </row>
    <row r="15" spans="1:10" ht="18.75" x14ac:dyDescent="0.3">
      <c r="A15" s="47"/>
      <c r="B15" s="28" t="s">
        <v>139</v>
      </c>
      <c r="C15" s="31" t="s">
        <v>68</v>
      </c>
      <c r="D15" s="38" t="s">
        <v>67</v>
      </c>
      <c r="E15" s="13">
        <v>250</v>
      </c>
      <c r="F15" s="8">
        <v>16.7</v>
      </c>
      <c r="G15" s="2">
        <v>100.7</v>
      </c>
      <c r="H15" s="3">
        <v>1.65</v>
      </c>
      <c r="I15" s="3">
        <v>5.17</v>
      </c>
      <c r="J15" s="3">
        <v>11.9</v>
      </c>
    </row>
    <row r="16" spans="1:10" ht="18.75" x14ac:dyDescent="0.3">
      <c r="A16" s="47"/>
      <c r="B16" s="28" t="s">
        <v>134</v>
      </c>
      <c r="C16" s="31" t="s">
        <v>69</v>
      </c>
      <c r="D16" s="38" t="s">
        <v>19</v>
      </c>
      <c r="E16" s="13">
        <v>200</v>
      </c>
      <c r="F16" s="8">
        <f>48-0.36</f>
        <v>47.64</v>
      </c>
      <c r="G16" s="2">
        <v>344.54</v>
      </c>
      <c r="H16" s="3">
        <v>23.64</v>
      </c>
      <c r="I16" s="3">
        <v>21.1</v>
      </c>
      <c r="J16" s="3">
        <v>15.1</v>
      </c>
    </row>
    <row r="17" spans="1:10" ht="18.75" x14ac:dyDescent="0.3">
      <c r="A17" s="47"/>
      <c r="B17" s="28" t="s">
        <v>140</v>
      </c>
      <c r="C17" s="31" t="s">
        <v>70</v>
      </c>
      <c r="D17" s="38" t="s">
        <v>18</v>
      </c>
      <c r="E17" s="13">
        <v>200</v>
      </c>
      <c r="F17" s="8">
        <v>12.5</v>
      </c>
      <c r="G17" s="2">
        <v>103</v>
      </c>
      <c r="H17" s="3">
        <v>0.3</v>
      </c>
      <c r="I17" s="3">
        <v>0.2</v>
      </c>
      <c r="J17" s="3">
        <v>25.1</v>
      </c>
    </row>
    <row r="18" spans="1:10" ht="18.75" x14ac:dyDescent="0.3">
      <c r="A18" s="47"/>
      <c r="B18" s="28" t="s">
        <v>138</v>
      </c>
      <c r="C18" s="31" t="s">
        <v>34</v>
      </c>
      <c r="D18" s="38" t="s">
        <v>10</v>
      </c>
      <c r="E18" s="13">
        <v>40</v>
      </c>
      <c r="F18" s="8">
        <v>2</v>
      </c>
      <c r="G18" s="2">
        <v>94</v>
      </c>
      <c r="H18" s="3">
        <v>3.04</v>
      </c>
      <c r="I18" s="3">
        <v>0.32</v>
      </c>
      <c r="J18" s="3">
        <v>19.68</v>
      </c>
    </row>
    <row r="19" spans="1:10" ht="18.75" x14ac:dyDescent="0.3">
      <c r="A19" s="48"/>
      <c r="B19" s="28" t="s">
        <v>138</v>
      </c>
      <c r="C19" s="31" t="s">
        <v>36</v>
      </c>
      <c r="D19" s="38" t="s">
        <v>11</v>
      </c>
      <c r="E19" s="13">
        <v>40</v>
      </c>
      <c r="F19" s="8">
        <v>2</v>
      </c>
      <c r="G19" s="2">
        <v>69.599999999999994</v>
      </c>
      <c r="H19" s="3">
        <v>2.64</v>
      </c>
      <c r="I19" s="3">
        <v>0.48</v>
      </c>
      <c r="J19" s="3">
        <v>13.36</v>
      </c>
    </row>
    <row r="20" spans="1:10" ht="18.75" x14ac:dyDescent="0.3">
      <c r="A20" s="49" t="s">
        <v>20</v>
      </c>
      <c r="B20" s="50"/>
      <c r="C20" s="50"/>
      <c r="D20" s="51"/>
      <c r="E20" s="4">
        <f>SUM(E14:E19)</f>
        <v>790</v>
      </c>
      <c r="F20" s="9">
        <f>SUM(F14:F19)</f>
        <v>93.240000000000009</v>
      </c>
      <c r="G20" s="4">
        <f>SUM(G14:G19)</f>
        <v>911.58</v>
      </c>
      <c r="H20" s="4">
        <f t="shared" ref="H20:J20" si="1">SUM(H14:H19)</f>
        <v>36.610000000000007</v>
      </c>
      <c r="I20" s="4">
        <f t="shared" si="1"/>
        <v>30.64</v>
      </c>
      <c r="J20" s="4">
        <f t="shared" si="1"/>
        <v>122.14999999999999</v>
      </c>
    </row>
    <row r="21" spans="1:10" ht="19.5" thickBot="1" x14ac:dyDescent="0.35">
      <c r="A21" s="52" t="s">
        <v>42</v>
      </c>
      <c r="B21" s="53"/>
      <c r="C21" s="53"/>
      <c r="D21" s="54"/>
      <c r="E21" s="6">
        <v>1490</v>
      </c>
      <c r="F21" s="10">
        <f>F13+F20</f>
        <v>171.41</v>
      </c>
      <c r="G21" s="6">
        <f>G13+G20</f>
        <v>1493.4500000000003</v>
      </c>
      <c r="H21" s="6">
        <f t="shared" ref="H21:J21" si="2">H13+H20</f>
        <v>61.010000000000005</v>
      </c>
      <c r="I21" s="6">
        <f t="shared" si="2"/>
        <v>52</v>
      </c>
      <c r="J21" s="6">
        <f t="shared" si="2"/>
        <v>195.94</v>
      </c>
    </row>
  </sheetData>
  <mergeCells count="17">
    <mergeCell ref="A14:A19"/>
    <mergeCell ref="A20:D20"/>
    <mergeCell ref="A21:D21"/>
    <mergeCell ref="G5:G6"/>
    <mergeCell ref="H5:H6"/>
    <mergeCell ref="I5:I6"/>
    <mergeCell ref="J5:J6"/>
    <mergeCell ref="A7:A12"/>
    <mergeCell ref="A13:D13"/>
    <mergeCell ref="B3:C3"/>
    <mergeCell ref="A4:J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view="pageBreakPreview" zoomScale="60" workbookViewId="0">
      <selection activeCell="A22" sqref="A22:XFD168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2" spans="1:10" s="34" customFormat="1" x14ac:dyDescent="0.25">
      <c r="A2" s="34" t="s">
        <v>129</v>
      </c>
      <c r="B2" s="55" t="s">
        <v>130</v>
      </c>
      <c r="C2" s="55"/>
      <c r="D2" s="39"/>
      <c r="E2" s="34" t="s">
        <v>128</v>
      </c>
      <c r="F2" s="35"/>
      <c r="G2" s="36"/>
      <c r="I2" s="34" t="s">
        <v>126</v>
      </c>
      <c r="J2" s="42">
        <v>4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58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59"/>
      <c r="B5" s="61"/>
      <c r="C5" s="63"/>
      <c r="D5" s="65"/>
      <c r="E5" s="67"/>
      <c r="F5" s="69"/>
      <c r="G5" s="71"/>
      <c r="H5" s="73"/>
      <c r="I5" s="75"/>
      <c r="J5" s="77"/>
    </row>
    <row r="6" spans="1:10" ht="18.75" x14ac:dyDescent="0.3">
      <c r="A6" s="49" t="s">
        <v>5</v>
      </c>
      <c r="B6" s="28" t="s">
        <v>136</v>
      </c>
      <c r="C6" s="32">
        <v>105</v>
      </c>
      <c r="D6" s="38" t="s">
        <v>75</v>
      </c>
      <c r="E6" s="13">
        <v>10</v>
      </c>
      <c r="F6" s="8">
        <v>12.07</v>
      </c>
      <c r="G6" s="2">
        <v>74.8</v>
      </c>
      <c r="H6" s="3">
        <v>0.05</v>
      </c>
      <c r="I6" s="3">
        <v>8.25</v>
      </c>
      <c r="J6" s="3">
        <v>0.08</v>
      </c>
    </row>
    <row r="7" spans="1:10" ht="18.75" x14ac:dyDescent="0.3">
      <c r="A7" s="49"/>
      <c r="B7" s="28" t="s">
        <v>136</v>
      </c>
      <c r="C7" s="31" t="s">
        <v>77</v>
      </c>
      <c r="D7" s="38" t="s">
        <v>76</v>
      </c>
      <c r="E7" s="13">
        <v>60</v>
      </c>
      <c r="F7" s="8">
        <v>12.5</v>
      </c>
      <c r="G7" s="2">
        <v>43.2</v>
      </c>
      <c r="H7" s="3">
        <v>1.86</v>
      </c>
      <c r="I7" s="3">
        <v>2.2200000000000002</v>
      </c>
      <c r="J7" s="3">
        <v>3.84</v>
      </c>
    </row>
    <row r="8" spans="1:10" ht="15.75" customHeight="1" x14ac:dyDescent="0.3">
      <c r="A8" s="49"/>
      <c r="B8" s="28" t="s">
        <v>145</v>
      </c>
      <c r="C8" s="32">
        <v>301</v>
      </c>
      <c r="D8" s="38" t="s">
        <v>73</v>
      </c>
      <c r="E8" s="13">
        <v>150</v>
      </c>
      <c r="F8" s="8">
        <v>33</v>
      </c>
      <c r="G8" s="2">
        <v>244.62</v>
      </c>
      <c r="H8" s="3">
        <v>12.93</v>
      </c>
      <c r="I8" s="3">
        <v>20.07</v>
      </c>
      <c r="J8" s="3">
        <v>3.46</v>
      </c>
    </row>
    <row r="9" spans="1:10" ht="16.5" customHeight="1" x14ac:dyDescent="0.3">
      <c r="A9" s="49"/>
      <c r="B9" s="28" t="s">
        <v>140</v>
      </c>
      <c r="C9" s="32">
        <v>496</v>
      </c>
      <c r="D9" s="38" t="s">
        <v>74</v>
      </c>
      <c r="E9" s="13">
        <v>200</v>
      </c>
      <c r="F9" s="8">
        <v>18</v>
      </c>
      <c r="G9" s="2">
        <v>144</v>
      </c>
      <c r="H9" s="3">
        <v>3.6</v>
      </c>
      <c r="I9" s="3">
        <v>3.3</v>
      </c>
      <c r="J9" s="3">
        <v>25</v>
      </c>
    </row>
    <row r="10" spans="1:10" ht="18.75" x14ac:dyDescent="0.3">
      <c r="A10" s="49"/>
      <c r="B10" s="28" t="s">
        <v>138</v>
      </c>
      <c r="C10" s="32">
        <v>111</v>
      </c>
      <c r="D10" s="38" t="s">
        <v>78</v>
      </c>
      <c r="E10" s="13">
        <v>20</v>
      </c>
      <c r="F10" s="8">
        <v>1.3</v>
      </c>
      <c r="G10" s="2">
        <v>52.4</v>
      </c>
      <c r="H10" s="3">
        <v>1.5</v>
      </c>
      <c r="I10" s="3">
        <v>0.57999999999999996</v>
      </c>
      <c r="J10" s="3">
        <v>10.28</v>
      </c>
    </row>
    <row r="11" spans="1:10" ht="18.75" x14ac:dyDescent="0.3">
      <c r="A11" s="49"/>
      <c r="B11" s="28" t="s">
        <v>138</v>
      </c>
      <c r="C11" s="32">
        <v>109</v>
      </c>
      <c r="D11" s="38" t="s">
        <v>11</v>
      </c>
      <c r="E11" s="13">
        <v>30</v>
      </c>
      <c r="F11" s="8">
        <v>1.3</v>
      </c>
      <c r="G11" s="2">
        <v>52.2</v>
      </c>
      <c r="H11" s="3">
        <v>1.98</v>
      </c>
      <c r="I11" s="3">
        <v>0.36</v>
      </c>
      <c r="J11" s="3">
        <v>10.02</v>
      </c>
    </row>
    <row r="12" spans="1:10" ht="18.75" x14ac:dyDescent="0.3">
      <c r="A12" s="49" t="s">
        <v>12</v>
      </c>
      <c r="B12" s="50"/>
      <c r="C12" s="50"/>
      <c r="D12" s="51"/>
      <c r="E12" s="4">
        <f>SUM(E6:E11)</f>
        <v>470</v>
      </c>
      <c r="F12" s="9">
        <f>SUM(F6:F11)</f>
        <v>78.169999999999987</v>
      </c>
      <c r="G12" s="4">
        <f>SUM(G6:G11)</f>
        <v>611.22</v>
      </c>
      <c r="H12" s="4">
        <f t="shared" ref="H12:J12" si="0">SUM(H6:H11)</f>
        <v>21.92</v>
      </c>
      <c r="I12" s="4">
        <f t="shared" si="0"/>
        <v>34.779999999999994</v>
      </c>
      <c r="J12" s="4">
        <f t="shared" si="0"/>
        <v>52.680000000000007</v>
      </c>
    </row>
    <row r="13" spans="1:10" ht="18.75" x14ac:dyDescent="0.3">
      <c r="A13" s="46" t="s">
        <v>13</v>
      </c>
      <c r="B13" s="28" t="s">
        <v>136</v>
      </c>
      <c r="C13" s="31" t="s">
        <v>83</v>
      </c>
      <c r="D13" s="38" t="s">
        <v>15</v>
      </c>
      <c r="E13" s="13">
        <v>60</v>
      </c>
      <c r="F13" s="8">
        <v>12</v>
      </c>
      <c r="G13" s="2">
        <v>79.2</v>
      </c>
      <c r="H13" s="3">
        <v>0.66</v>
      </c>
      <c r="I13" s="3">
        <v>6.06</v>
      </c>
      <c r="J13" s="3">
        <v>5.46</v>
      </c>
    </row>
    <row r="14" spans="1:10" ht="18.75" x14ac:dyDescent="0.3">
      <c r="A14" s="47"/>
      <c r="B14" s="28" t="s">
        <v>139</v>
      </c>
      <c r="C14" s="31" t="s">
        <v>80</v>
      </c>
      <c r="D14" s="38" t="s">
        <v>79</v>
      </c>
      <c r="E14" s="13">
        <v>250</v>
      </c>
      <c r="F14" s="8">
        <v>16.7</v>
      </c>
      <c r="G14" s="2">
        <v>106.42</v>
      </c>
      <c r="H14" s="3">
        <v>3.1</v>
      </c>
      <c r="I14" s="3">
        <v>4.5</v>
      </c>
      <c r="J14" s="3">
        <v>13.03</v>
      </c>
    </row>
    <row r="15" spans="1:10" ht="18.75" x14ac:dyDescent="0.3">
      <c r="A15" s="47"/>
      <c r="B15" s="28" t="s">
        <v>134</v>
      </c>
      <c r="C15" s="31" t="s">
        <v>82</v>
      </c>
      <c r="D15" s="38" t="s">
        <v>81</v>
      </c>
      <c r="E15" s="13">
        <v>200</v>
      </c>
      <c r="F15" s="8">
        <v>47.54</v>
      </c>
      <c r="G15" s="2">
        <v>250</v>
      </c>
      <c r="H15" s="3">
        <v>17</v>
      </c>
      <c r="I15" s="3">
        <v>16.600000000000001</v>
      </c>
      <c r="J15" s="3">
        <v>8</v>
      </c>
    </row>
    <row r="16" spans="1:10" ht="37.5" x14ac:dyDescent="0.3">
      <c r="A16" s="47"/>
      <c r="B16" s="28" t="s">
        <v>140</v>
      </c>
      <c r="C16" s="31" t="s">
        <v>85</v>
      </c>
      <c r="D16" s="38" t="s">
        <v>84</v>
      </c>
      <c r="E16" s="13">
        <v>200</v>
      </c>
      <c r="F16" s="8">
        <v>13</v>
      </c>
      <c r="G16" s="2">
        <v>81</v>
      </c>
      <c r="H16" s="3">
        <v>0.3</v>
      </c>
      <c r="I16" s="3">
        <v>0</v>
      </c>
      <c r="J16" s="3">
        <v>20.100000000000001</v>
      </c>
    </row>
    <row r="17" spans="1:10" ht="18.75" x14ac:dyDescent="0.3">
      <c r="A17" s="47"/>
      <c r="B17" s="28" t="s">
        <v>138</v>
      </c>
      <c r="C17" s="31" t="s">
        <v>34</v>
      </c>
      <c r="D17" s="38" t="s">
        <v>10</v>
      </c>
      <c r="E17" s="13">
        <v>40</v>
      </c>
      <c r="F17" s="8">
        <v>2</v>
      </c>
      <c r="G17" s="2">
        <v>94</v>
      </c>
      <c r="H17" s="3">
        <v>3.04</v>
      </c>
      <c r="I17" s="3">
        <v>0.32</v>
      </c>
      <c r="J17" s="3">
        <v>19.68</v>
      </c>
    </row>
    <row r="18" spans="1:10" ht="18.75" x14ac:dyDescent="0.3">
      <c r="A18" s="48"/>
      <c r="B18" s="28" t="s">
        <v>138</v>
      </c>
      <c r="C18" s="31" t="s">
        <v>36</v>
      </c>
      <c r="D18" s="38" t="s">
        <v>11</v>
      </c>
      <c r="E18" s="13">
        <v>40</v>
      </c>
      <c r="F18" s="8">
        <v>2</v>
      </c>
      <c r="G18" s="2">
        <v>69.599999999999994</v>
      </c>
      <c r="H18" s="3">
        <v>2.64</v>
      </c>
      <c r="I18" s="3">
        <v>0.48</v>
      </c>
      <c r="J18" s="3">
        <v>13.36</v>
      </c>
    </row>
    <row r="19" spans="1:10" ht="18.75" x14ac:dyDescent="0.3">
      <c r="A19" s="49" t="s">
        <v>20</v>
      </c>
      <c r="B19" s="50"/>
      <c r="C19" s="50"/>
      <c r="D19" s="51"/>
      <c r="E19" s="4">
        <f>SUM(E13:E18)</f>
        <v>790</v>
      </c>
      <c r="F19" s="9">
        <f>SUM(F13:F18)</f>
        <v>93.24</v>
      </c>
      <c r="G19" s="4">
        <f>SUM(G13:G18)</f>
        <v>680.22</v>
      </c>
      <c r="H19" s="4">
        <f t="shared" ref="H19:J19" si="1">SUM(H13:H18)</f>
        <v>26.740000000000002</v>
      </c>
      <c r="I19" s="4">
        <f t="shared" si="1"/>
        <v>27.96</v>
      </c>
      <c r="J19" s="4">
        <f t="shared" si="1"/>
        <v>79.63000000000001</v>
      </c>
    </row>
    <row r="20" spans="1:10" ht="19.5" thickBot="1" x14ac:dyDescent="0.35">
      <c r="A20" s="52" t="s">
        <v>42</v>
      </c>
      <c r="B20" s="53"/>
      <c r="C20" s="53"/>
      <c r="D20" s="54"/>
      <c r="E20" s="6">
        <v>1260</v>
      </c>
      <c r="F20" s="10">
        <f>F12+F19</f>
        <v>171.40999999999997</v>
      </c>
      <c r="G20" s="6">
        <f>G12+G19</f>
        <v>1291.44</v>
      </c>
      <c r="H20" s="6">
        <f t="shared" ref="H20:J20" si="2">H12+H19</f>
        <v>48.660000000000004</v>
      </c>
      <c r="I20" s="6">
        <f t="shared" si="2"/>
        <v>62.739999999999995</v>
      </c>
      <c r="J20" s="6">
        <f t="shared" si="2"/>
        <v>132.31</v>
      </c>
    </row>
  </sheetData>
  <mergeCells count="17">
    <mergeCell ref="A6:A11"/>
    <mergeCell ref="A12:D12"/>
    <mergeCell ref="A13:A18"/>
    <mergeCell ref="A19:D19"/>
    <mergeCell ref="A20:D20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F4:F5"/>
  </mergeCells>
  <pageMargins left="0.7" right="0.7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view="pageBreakPreview" zoomScale="60" workbookViewId="0">
      <selection activeCell="D14" sqref="D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2" spans="1:10" s="34" customFormat="1" x14ac:dyDescent="0.25">
      <c r="A2" s="34" t="s">
        <v>129</v>
      </c>
      <c r="B2" s="55" t="s">
        <v>130</v>
      </c>
      <c r="C2" s="55"/>
      <c r="D2" s="39"/>
      <c r="E2" s="34" t="s">
        <v>128</v>
      </c>
      <c r="F2" s="35"/>
      <c r="G2" s="36"/>
      <c r="I2" s="34" t="s">
        <v>126</v>
      </c>
      <c r="J2" s="42">
        <v>5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58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59"/>
      <c r="B5" s="61"/>
      <c r="C5" s="63"/>
      <c r="D5" s="65"/>
      <c r="E5" s="67"/>
      <c r="F5" s="69"/>
      <c r="G5" s="71"/>
      <c r="H5" s="73"/>
      <c r="I5" s="75"/>
      <c r="J5" s="77"/>
    </row>
    <row r="6" spans="1:10" ht="18.75" x14ac:dyDescent="0.3">
      <c r="A6" s="45" t="s">
        <v>5</v>
      </c>
      <c r="B6" s="28" t="s">
        <v>136</v>
      </c>
      <c r="C6" s="31" t="s">
        <v>29</v>
      </c>
      <c r="D6" s="38" t="s">
        <v>50</v>
      </c>
      <c r="E6" s="13">
        <v>60</v>
      </c>
      <c r="F6" s="8">
        <v>12.07</v>
      </c>
      <c r="G6" s="2">
        <v>8.4</v>
      </c>
      <c r="H6" s="3">
        <v>0.48</v>
      </c>
      <c r="I6" s="3">
        <v>0.06</v>
      </c>
      <c r="J6" s="3">
        <v>1.5</v>
      </c>
    </row>
    <row r="7" spans="1:10" ht="18.75" x14ac:dyDescent="0.3">
      <c r="A7" s="45"/>
      <c r="B7" s="28" t="s">
        <v>142</v>
      </c>
      <c r="C7" s="31" t="s">
        <v>87</v>
      </c>
      <c r="D7" s="38" t="s">
        <v>86</v>
      </c>
      <c r="E7" s="13">
        <v>150</v>
      </c>
      <c r="F7" s="8">
        <v>18</v>
      </c>
      <c r="G7" s="2">
        <v>82.5</v>
      </c>
      <c r="H7" s="3">
        <v>2.1</v>
      </c>
      <c r="I7" s="3">
        <v>6</v>
      </c>
      <c r="J7" s="3">
        <v>5.7</v>
      </c>
    </row>
    <row r="8" spans="1:10" ht="37.5" x14ac:dyDescent="0.3">
      <c r="A8" s="45"/>
      <c r="B8" s="28" t="s">
        <v>134</v>
      </c>
      <c r="C8" s="31" t="s">
        <v>89</v>
      </c>
      <c r="D8" s="38" t="s">
        <v>88</v>
      </c>
      <c r="E8" s="13">
        <v>90</v>
      </c>
      <c r="F8" s="8">
        <f>1.5+42.5-1</f>
        <v>43</v>
      </c>
      <c r="G8" s="2">
        <v>257.39999999999998</v>
      </c>
      <c r="H8" s="3">
        <v>16.02</v>
      </c>
      <c r="I8" s="3">
        <v>15.75</v>
      </c>
      <c r="J8" s="3">
        <v>12.87</v>
      </c>
    </row>
    <row r="9" spans="1:10" ht="18.75" x14ac:dyDescent="0.3">
      <c r="A9" s="45"/>
      <c r="B9" s="28" t="s">
        <v>137</v>
      </c>
      <c r="C9" s="31" t="s">
        <v>32</v>
      </c>
      <c r="D9" s="38" t="s">
        <v>30</v>
      </c>
      <c r="E9" s="13">
        <v>200</v>
      </c>
      <c r="F9" s="8">
        <v>2.5</v>
      </c>
      <c r="G9" s="2">
        <v>58.76</v>
      </c>
      <c r="H9" s="3">
        <v>0.2</v>
      </c>
      <c r="I9" s="3">
        <v>0</v>
      </c>
      <c r="J9" s="3">
        <v>15.02</v>
      </c>
    </row>
    <row r="10" spans="1:10" ht="18.75" x14ac:dyDescent="0.3">
      <c r="A10" s="45"/>
      <c r="B10" s="28" t="s">
        <v>138</v>
      </c>
      <c r="C10" s="31" t="s">
        <v>34</v>
      </c>
      <c r="D10" s="38" t="s">
        <v>10</v>
      </c>
      <c r="E10" s="13">
        <v>20</v>
      </c>
      <c r="F10" s="8">
        <v>1.3</v>
      </c>
      <c r="G10" s="2">
        <v>47</v>
      </c>
      <c r="H10" s="3">
        <v>1.52</v>
      </c>
      <c r="I10" s="3">
        <v>0.16</v>
      </c>
      <c r="J10" s="3">
        <v>9.84</v>
      </c>
    </row>
    <row r="11" spans="1:10" ht="18.75" x14ac:dyDescent="0.3">
      <c r="A11" s="45"/>
      <c r="B11" s="28" t="s">
        <v>138</v>
      </c>
      <c r="C11" s="31" t="s">
        <v>36</v>
      </c>
      <c r="D11" s="38" t="s">
        <v>11</v>
      </c>
      <c r="E11" s="13">
        <v>30</v>
      </c>
      <c r="F11" s="8">
        <v>1.3</v>
      </c>
      <c r="G11" s="2">
        <v>52.2</v>
      </c>
      <c r="H11" s="3">
        <v>1.98</v>
      </c>
      <c r="I11" s="3">
        <v>0.36</v>
      </c>
      <c r="J11" s="3">
        <v>10.02</v>
      </c>
    </row>
    <row r="12" spans="1:10" ht="18.75" x14ac:dyDescent="0.3">
      <c r="A12" s="49" t="s">
        <v>12</v>
      </c>
      <c r="B12" s="50"/>
      <c r="C12" s="50"/>
      <c r="D12" s="51"/>
      <c r="E12" s="4">
        <v>550</v>
      </c>
      <c r="F12" s="9">
        <f>SUM(F6:F11)</f>
        <v>78.169999999999987</v>
      </c>
      <c r="G12" s="4">
        <f>SUM(G6:G11)</f>
        <v>506.25999999999993</v>
      </c>
      <c r="H12" s="4">
        <f t="shared" ref="H12:J12" si="0">SUM(H6:H11)</f>
        <v>22.3</v>
      </c>
      <c r="I12" s="4">
        <f t="shared" si="0"/>
        <v>22.33</v>
      </c>
      <c r="J12" s="4">
        <f t="shared" si="0"/>
        <v>54.95</v>
      </c>
    </row>
    <row r="13" spans="1:10" ht="37.5" x14ac:dyDescent="0.3">
      <c r="A13" s="78" t="s">
        <v>13</v>
      </c>
      <c r="B13" s="28" t="s">
        <v>136</v>
      </c>
      <c r="C13" s="31" t="s">
        <v>93</v>
      </c>
      <c r="D13" s="38" t="s">
        <v>92</v>
      </c>
      <c r="E13" s="2" t="s">
        <v>28</v>
      </c>
      <c r="F13" s="8">
        <v>8</v>
      </c>
      <c r="G13" s="2">
        <v>81.599999999999994</v>
      </c>
      <c r="H13" s="3">
        <v>0.96</v>
      </c>
      <c r="I13" s="3">
        <v>6.06</v>
      </c>
      <c r="J13" s="3">
        <v>5.76</v>
      </c>
    </row>
    <row r="14" spans="1:10" ht="37.5" x14ac:dyDescent="0.3">
      <c r="A14" s="79"/>
      <c r="B14" s="28" t="s">
        <v>139</v>
      </c>
      <c r="C14" s="31" t="s">
        <v>91</v>
      </c>
      <c r="D14" s="38" t="s">
        <v>90</v>
      </c>
      <c r="E14" s="2" t="s">
        <v>39</v>
      </c>
      <c r="F14" s="8">
        <v>16.7</v>
      </c>
      <c r="G14" s="2">
        <v>166.12</v>
      </c>
      <c r="H14" s="3">
        <v>10.029999999999999</v>
      </c>
      <c r="I14" s="3">
        <v>5.95</v>
      </c>
      <c r="J14" s="3">
        <v>18.03</v>
      </c>
    </row>
    <row r="15" spans="1:10" ht="18.75" x14ac:dyDescent="0.3">
      <c r="A15" s="79"/>
      <c r="B15" s="28" t="s">
        <v>142</v>
      </c>
      <c r="C15" s="31" t="s">
        <v>26</v>
      </c>
      <c r="D15" s="38" t="s">
        <v>24</v>
      </c>
      <c r="E15" s="2" t="s">
        <v>25</v>
      </c>
      <c r="F15" s="8">
        <v>18</v>
      </c>
      <c r="G15" s="2">
        <v>173.88</v>
      </c>
      <c r="H15" s="3">
        <v>6.79</v>
      </c>
      <c r="I15" s="3">
        <v>0.81</v>
      </c>
      <c r="J15" s="3">
        <v>34.85</v>
      </c>
    </row>
    <row r="16" spans="1:10" ht="18.75" x14ac:dyDescent="0.3">
      <c r="A16" s="79"/>
      <c r="B16" s="28" t="s">
        <v>134</v>
      </c>
      <c r="C16" s="31" t="s">
        <v>23</v>
      </c>
      <c r="D16" s="38" t="s">
        <v>21</v>
      </c>
      <c r="E16" s="2" t="s">
        <v>22</v>
      </c>
      <c r="F16" s="8">
        <f>37.54-1.5</f>
        <v>36.04</v>
      </c>
      <c r="G16" s="2">
        <v>247.5</v>
      </c>
      <c r="H16" s="3">
        <v>17.170000000000002</v>
      </c>
      <c r="I16" s="3">
        <v>18.329999999999998</v>
      </c>
      <c r="J16" s="3">
        <v>3.5</v>
      </c>
    </row>
    <row r="17" spans="1:10" ht="18.75" x14ac:dyDescent="0.3">
      <c r="A17" s="79"/>
      <c r="B17" s="28" t="s">
        <v>140</v>
      </c>
      <c r="C17" s="31" t="s">
        <v>58</v>
      </c>
      <c r="D17" s="38" t="s">
        <v>57</v>
      </c>
      <c r="E17" s="2" t="s">
        <v>31</v>
      </c>
      <c r="F17" s="8">
        <v>10.5</v>
      </c>
      <c r="G17" s="2">
        <v>110</v>
      </c>
      <c r="H17" s="3">
        <v>0.5</v>
      </c>
      <c r="I17" s="3">
        <v>0</v>
      </c>
      <c r="J17" s="3">
        <v>27</v>
      </c>
    </row>
    <row r="18" spans="1:10" ht="18.75" x14ac:dyDescent="0.3">
      <c r="A18" s="79"/>
      <c r="B18" s="28" t="s">
        <v>138</v>
      </c>
      <c r="C18" s="31" t="s">
        <v>34</v>
      </c>
      <c r="D18" s="38" t="s">
        <v>10</v>
      </c>
      <c r="E18" s="2" t="s">
        <v>41</v>
      </c>
      <c r="F18" s="8">
        <v>2</v>
      </c>
      <c r="G18" s="2">
        <v>94</v>
      </c>
      <c r="H18" s="3">
        <v>3.04</v>
      </c>
      <c r="I18" s="3">
        <v>0.32</v>
      </c>
      <c r="J18" s="3">
        <v>19.68</v>
      </c>
    </row>
    <row r="19" spans="1:10" ht="18.75" x14ac:dyDescent="0.3">
      <c r="A19" s="80"/>
      <c r="B19" s="28" t="s">
        <v>138</v>
      </c>
      <c r="C19" s="31" t="s">
        <v>36</v>
      </c>
      <c r="D19" s="38" t="s">
        <v>11</v>
      </c>
      <c r="E19" s="2" t="s">
        <v>41</v>
      </c>
      <c r="F19" s="8">
        <v>2</v>
      </c>
      <c r="G19" s="2">
        <v>69.599999999999994</v>
      </c>
      <c r="H19" s="3">
        <v>2.64</v>
      </c>
      <c r="I19" s="3">
        <v>0.48</v>
      </c>
      <c r="J19" s="3">
        <v>13.36</v>
      </c>
    </row>
    <row r="20" spans="1:10" ht="18.75" x14ac:dyDescent="0.3">
      <c r="A20" s="49" t="s">
        <v>20</v>
      </c>
      <c r="B20" s="50"/>
      <c r="C20" s="50"/>
      <c r="D20" s="51"/>
      <c r="E20" s="4">
        <v>870</v>
      </c>
      <c r="F20" s="9">
        <f>SUM(F13:F19)</f>
        <v>93.240000000000009</v>
      </c>
      <c r="G20" s="4">
        <f>SUM(G13:G19)</f>
        <v>942.7</v>
      </c>
      <c r="H20" s="4">
        <f t="shared" ref="H20:J20" si="1">SUM(H13:H19)</f>
        <v>41.13</v>
      </c>
      <c r="I20" s="4">
        <f t="shared" si="1"/>
        <v>31.95</v>
      </c>
      <c r="J20" s="4">
        <f t="shared" si="1"/>
        <v>122.17999999999999</v>
      </c>
    </row>
    <row r="21" spans="1:10" ht="19.5" thickBot="1" x14ac:dyDescent="0.35">
      <c r="A21" s="52" t="s">
        <v>42</v>
      </c>
      <c r="B21" s="53"/>
      <c r="C21" s="53"/>
      <c r="D21" s="54"/>
      <c r="E21" s="6">
        <v>1420</v>
      </c>
      <c r="F21" s="10">
        <f>F12+F20</f>
        <v>171.41</v>
      </c>
      <c r="G21" s="6">
        <f>G12+G20</f>
        <v>1448.96</v>
      </c>
      <c r="H21" s="6">
        <f t="shared" ref="H21:J21" si="2">H12+H20</f>
        <v>63.430000000000007</v>
      </c>
      <c r="I21" s="6">
        <f t="shared" si="2"/>
        <v>54.28</v>
      </c>
      <c r="J21" s="6">
        <f t="shared" si="2"/>
        <v>177.13</v>
      </c>
    </row>
  </sheetData>
  <mergeCells count="17">
    <mergeCell ref="A13:A19"/>
    <mergeCell ref="A20:D20"/>
    <mergeCell ref="A21:D21"/>
    <mergeCell ref="G4:G5"/>
    <mergeCell ref="H4:H5"/>
    <mergeCell ref="A12:D12"/>
    <mergeCell ref="A4:A5"/>
    <mergeCell ref="B4:B5"/>
    <mergeCell ref="C4:C5"/>
    <mergeCell ref="D4:D5"/>
    <mergeCell ref="B2:C2"/>
    <mergeCell ref="A3:J3"/>
    <mergeCell ref="I4:I5"/>
    <mergeCell ref="J4:J5"/>
    <mergeCell ref="A6:A11"/>
    <mergeCell ref="E4:E5"/>
    <mergeCell ref="F4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view="pageBreakPreview" zoomScale="60" workbookViewId="0">
      <selection activeCell="D15" sqref="D15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2" spans="1:10" s="34" customFormat="1" x14ac:dyDescent="0.25">
      <c r="A2" s="34" t="s">
        <v>129</v>
      </c>
      <c r="B2" s="55" t="s">
        <v>130</v>
      </c>
      <c r="C2" s="55"/>
      <c r="D2" s="39"/>
      <c r="E2" s="34" t="s">
        <v>128</v>
      </c>
      <c r="F2" s="35"/>
      <c r="G2" s="36"/>
      <c r="I2" s="34" t="s">
        <v>126</v>
      </c>
      <c r="J2" s="42">
        <v>6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81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81"/>
      <c r="B5" s="61"/>
      <c r="C5" s="63"/>
      <c r="D5" s="65"/>
      <c r="E5" s="67"/>
      <c r="F5" s="69"/>
      <c r="G5" s="71"/>
      <c r="H5" s="73"/>
      <c r="I5" s="75"/>
      <c r="J5" s="77"/>
    </row>
    <row r="6" spans="1:10" ht="20.25" x14ac:dyDescent="0.3">
      <c r="A6" s="79" t="s">
        <v>5</v>
      </c>
      <c r="B6" s="28" t="s">
        <v>136</v>
      </c>
      <c r="C6" s="32">
        <v>112</v>
      </c>
      <c r="D6" s="38" t="s">
        <v>8</v>
      </c>
      <c r="E6" s="13">
        <v>100</v>
      </c>
      <c r="F6" s="17">
        <v>17</v>
      </c>
      <c r="G6" s="2">
        <v>47</v>
      </c>
      <c r="H6" s="3">
        <v>0.4</v>
      </c>
      <c r="I6" s="3">
        <v>0.3</v>
      </c>
      <c r="J6" s="3">
        <v>10.3</v>
      </c>
    </row>
    <row r="7" spans="1:10" ht="20.25" x14ac:dyDescent="0.3">
      <c r="A7" s="79"/>
      <c r="B7" s="28" t="s">
        <v>142</v>
      </c>
      <c r="C7" s="32">
        <v>237</v>
      </c>
      <c r="D7" s="38" t="s">
        <v>6</v>
      </c>
      <c r="E7" s="13">
        <v>180</v>
      </c>
      <c r="F7" s="16">
        <v>16.5</v>
      </c>
      <c r="G7" s="2">
        <v>303.66000000000003</v>
      </c>
      <c r="H7" s="3">
        <v>10.26</v>
      </c>
      <c r="I7" s="3">
        <v>9.41</v>
      </c>
      <c r="J7" s="3">
        <v>44.5</v>
      </c>
    </row>
    <row r="8" spans="1:10" ht="20.25" x14ac:dyDescent="0.3">
      <c r="A8" s="79"/>
      <c r="B8" s="28" t="s">
        <v>134</v>
      </c>
      <c r="C8" s="32">
        <v>405</v>
      </c>
      <c r="D8" s="38" t="s">
        <v>7</v>
      </c>
      <c r="E8" s="13">
        <v>120</v>
      </c>
      <c r="F8" s="17">
        <v>39.770000000000003</v>
      </c>
      <c r="G8" s="2">
        <v>192</v>
      </c>
      <c r="H8" s="3">
        <v>13.6</v>
      </c>
      <c r="I8" s="3">
        <v>13.5</v>
      </c>
      <c r="J8" s="3">
        <v>4.0999999999999996</v>
      </c>
    </row>
    <row r="9" spans="1:10" ht="20.25" x14ac:dyDescent="0.3">
      <c r="A9" s="79"/>
      <c r="B9" s="28" t="s">
        <v>146</v>
      </c>
      <c r="C9" s="32">
        <v>494</v>
      </c>
      <c r="D9" s="38" t="s">
        <v>9</v>
      </c>
      <c r="E9" s="13">
        <v>200</v>
      </c>
      <c r="F9" s="17">
        <v>2.5</v>
      </c>
      <c r="G9" s="2">
        <v>61</v>
      </c>
      <c r="H9" s="3">
        <v>0.1</v>
      </c>
      <c r="I9" s="3">
        <v>0</v>
      </c>
      <c r="J9" s="3">
        <v>15.2</v>
      </c>
    </row>
    <row r="10" spans="1:10" ht="20.25" x14ac:dyDescent="0.3">
      <c r="A10" s="79"/>
      <c r="B10" s="28" t="s">
        <v>138</v>
      </c>
      <c r="C10" s="32">
        <v>108</v>
      </c>
      <c r="D10" s="38" t="s">
        <v>10</v>
      </c>
      <c r="E10" s="13">
        <v>20</v>
      </c>
      <c r="F10" s="17">
        <v>1.2</v>
      </c>
      <c r="G10" s="2">
        <v>47</v>
      </c>
      <c r="H10" s="3">
        <v>1.52</v>
      </c>
      <c r="I10" s="3">
        <v>0.16</v>
      </c>
      <c r="J10" s="3">
        <v>9.84</v>
      </c>
    </row>
    <row r="11" spans="1:10" ht="20.25" x14ac:dyDescent="0.3">
      <c r="A11" s="80"/>
      <c r="B11" s="28" t="s">
        <v>138</v>
      </c>
      <c r="C11" s="32">
        <v>109</v>
      </c>
      <c r="D11" s="38" t="s">
        <v>11</v>
      </c>
      <c r="E11" s="13">
        <v>30</v>
      </c>
      <c r="F11" s="17">
        <v>1.2</v>
      </c>
      <c r="G11" s="2">
        <v>52.2</v>
      </c>
      <c r="H11" s="3">
        <v>1.98</v>
      </c>
      <c r="I11" s="3">
        <v>0.36</v>
      </c>
      <c r="J11" s="3">
        <v>10.02</v>
      </c>
    </row>
    <row r="12" spans="1:10" ht="20.25" x14ac:dyDescent="0.3">
      <c r="A12" s="49" t="s">
        <v>12</v>
      </c>
      <c r="B12" s="50"/>
      <c r="C12" s="50"/>
      <c r="D12" s="51"/>
      <c r="E12" s="4">
        <v>650</v>
      </c>
      <c r="F12" s="41">
        <f>SUM(F6:F11)</f>
        <v>78.170000000000016</v>
      </c>
      <c r="G12" s="4">
        <v>702.86</v>
      </c>
      <c r="H12" s="5">
        <v>27.86</v>
      </c>
      <c r="I12" s="5">
        <v>23.73</v>
      </c>
      <c r="J12" s="5">
        <v>93.960000000000008</v>
      </c>
    </row>
    <row r="13" spans="1:10" ht="20.25" x14ac:dyDescent="0.3">
      <c r="A13" s="78" t="s">
        <v>13</v>
      </c>
      <c r="B13" s="28" t="s">
        <v>136</v>
      </c>
      <c r="C13" s="32">
        <v>7</v>
      </c>
      <c r="D13" s="38" t="s">
        <v>15</v>
      </c>
      <c r="E13" s="13">
        <v>60</v>
      </c>
      <c r="F13" s="17">
        <v>8.34</v>
      </c>
      <c r="G13" s="2">
        <v>79.2</v>
      </c>
      <c r="H13" s="3">
        <v>0.66</v>
      </c>
      <c r="I13" s="3">
        <v>6.06</v>
      </c>
      <c r="J13" s="3">
        <v>5.46</v>
      </c>
    </row>
    <row r="14" spans="1:10" ht="37.5" x14ac:dyDescent="0.3">
      <c r="A14" s="79"/>
      <c r="B14" s="28" t="s">
        <v>139</v>
      </c>
      <c r="C14" s="32">
        <v>142</v>
      </c>
      <c r="D14" s="38" t="s">
        <v>14</v>
      </c>
      <c r="E14" s="13">
        <v>250</v>
      </c>
      <c r="F14" s="16">
        <v>15</v>
      </c>
      <c r="G14" s="2">
        <v>75.75</v>
      </c>
      <c r="H14" s="3">
        <v>1.75</v>
      </c>
      <c r="I14" s="3">
        <v>4.9800000000000004</v>
      </c>
      <c r="J14" s="3">
        <v>7.77</v>
      </c>
    </row>
    <row r="15" spans="1:10" ht="20.25" x14ac:dyDescent="0.3">
      <c r="A15" s="79"/>
      <c r="B15" s="28" t="s">
        <v>134</v>
      </c>
      <c r="C15" s="32">
        <v>369</v>
      </c>
      <c r="D15" s="38" t="s">
        <v>19</v>
      </c>
      <c r="E15" s="13">
        <v>200</v>
      </c>
      <c r="F15" s="17">
        <v>52.3</v>
      </c>
      <c r="G15" s="2">
        <v>344.54</v>
      </c>
      <c r="H15" s="3">
        <v>23.64</v>
      </c>
      <c r="I15" s="3">
        <v>21.1</v>
      </c>
      <c r="J15" s="3">
        <v>15.1</v>
      </c>
    </row>
    <row r="16" spans="1:10" ht="20.25" x14ac:dyDescent="0.3">
      <c r="A16" s="79"/>
      <c r="B16" s="28" t="s">
        <v>140</v>
      </c>
      <c r="C16" s="32">
        <v>509</v>
      </c>
      <c r="D16" s="38" t="s">
        <v>18</v>
      </c>
      <c r="E16" s="13">
        <v>200</v>
      </c>
      <c r="F16" s="17">
        <v>13.5</v>
      </c>
      <c r="G16" s="2">
        <v>103</v>
      </c>
      <c r="H16" s="3">
        <v>0.3</v>
      </c>
      <c r="I16" s="3">
        <v>0.2</v>
      </c>
      <c r="J16" s="3">
        <v>25.1</v>
      </c>
    </row>
    <row r="17" spans="1:10" ht="20.25" x14ac:dyDescent="0.3">
      <c r="A17" s="79"/>
      <c r="B17" s="28" t="s">
        <v>138</v>
      </c>
      <c r="C17" s="32">
        <v>108</v>
      </c>
      <c r="D17" s="38" t="s">
        <v>16</v>
      </c>
      <c r="E17" s="13">
        <v>40</v>
      </c>
      <c r="F17" s="17">
        <v>2</v>
      </c>
      <c r="G17" s="2">
        <v>94</v>
      </c>
      <c r="H17" s="3">
        <v>3.04</v>
      </c>
      <c r="I17" s="3">
        <v>0.32</v>
      </c>
      <c r="J17" s="3">
        <v>19.68</v>
      </c>
    </row>
    <row r="18" spans="1:10" ht="20.25" x14ac:dyDescent="0.3">
      <c r="A18" s="80"/>
      <c r="B18" s="28" t="s">
        <v>138</v>
      </c>
      <c r="C18" s="32">
        <v>109</v>
      </c>
      <c r="D18" s="38" t="s">
        <v>17</v>
      </c>
      <c r="E18" s="13">
        <v>40</v>
      </c>
      <c r="F18" s="17">
        <v>2.1</v>
      </c>
      <c r="G18" s="2">
        <v>69.599999999999994</v>
      </c>
      <c r="H18" s="3">
        <v>2.64</v>
      </c>
      <c r="I18" s="3">
        <v>0.48</v>
      </c>
      <c r="J18" s="3">
        <v>13.36</v>
      </c>
    </row>
    <row r="19" spans="1:10" ht="20.25" x14ac:dyDescent="0.3">
      <c r="A19" s="49" t="s">
        <v>20</v>
      </c>
      <c r="B19" s="50"/>
      <c r="C19" s="50"/>
      <c r="D19" s="51"/>
      <c r="E19" s="4">
        <v>790</v>
      </c>
      <c r="F19" s="14">
        <f>SUM(F13:F18)</f>
        <v>93.24</v>
      </c>
      <c r="G19" s="4">
        <v>766.08999999999992</v>
      </c>
      <c r="H19" s="5">
        <v>32.03</v>
      </c>
      <c r="I19" s="5">
        <v>33.14</v>
      </c>
      <c r="J19" s="5">
        <v>86.47</v>
      </c>
    </row>
    <row r="20" spans="1:10" ht="21" thickBot="1" x14ac:dyDescent="0.35">
      <c r="A20" s="52" t="s">
        <v>42</v>
      </c>
      <c r="B20" s="53"/>
      <c r="C20" s="53"/>
      <c r="D20" s="54"/>
      <c r="E20" s="6">
        <v>1440</v>
      </c>
      <c r="F20" s="15">
        <f>F12+F19</f>
        <v>171.41000000000003</v>
      </c>
      <c r="G20" s="6">
        <v>1468.9500000000003</v>
      </c>
      <c r="H20" s="7">
        <v>59.89</v>
      </c>
      <c r="I20" s="7">
        <v>56.870000000000005</v>
      </c>
      <c r="J20" s="7">
        <v>180.43</v>
      </c>
    </row>
  </sheetData>
  <mergeCells count="17">
    <mergeCell ref="A6:A11"/>
    <mergeCell ref="A12:D12"/>
    <mergeCell ref="A13:A18"/>
    <mergeCell ref="A19:D19"/>
    <mergeCell ref="A20:D20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F4:F5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view="pageBreakPreview" zoomScale="60" workbookViewId="0">
      <selection activeCell="D15" sqref="D15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2" spans="1:10" s="34" customFormat="1" x14ac:dyDescent="0.25">
      <c r="A2" s="34" t="s">
        <v>129</v>
      </c>
      <c r="B2" s="55" t="s">
        <v>130</v>
      </c>
      <c r="C2" s="55"/>
      <c r="D2" s="39"/>
      <c r="E2" s="34" t="s">
        <v>128</v>
      </c>
      <c r="F2" s="35"/>
      <c r="G2" s="36"/>
      <c r="I2" s="34" t="s">
        <v>126</v>
      </c>
      <c r="J2" s="42">
        <v>7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58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59"/>
      <c r="B5" s="61"/>
      <c r="C5" s="63"/>
      <c r="D5" s="65"/>
      <c r="E5" s="67"/>
      <c r="F5" s="69"/>
      <c r="G5" s="71"/>
      <c r="H5" s="73"/>
      <c r="I5" s="75"/>
      <c r="J5" s="77"/>
    </row>
    <row r="6" spans="1:10" ht="37.5" x14ac:dyDescent="0.3">
      <c r="A6" s="49" t="s">
        <v>5</v>
      </c>
      <c r="B6" s="28" t="s">
        <v>136</v>
      </c>
      <c r="C6" s="33">
        <v>106</v>
      </c>
      <c r="D6" s="38" t="s">
        <v>27</v>
      </c>
      <c r="E6" s="13">
        <v>60</v>
      </c>
      <c r="F6" s="18">
        <v>12.07</v>
      </c>
      <c r="G6" s="2">
        <v>14.4</v>
      </c>
      <c r="H6" s="3">
        <v>0.66</v>
      </c>
      <c r="I6" s="3">
        <v>0.12</v>
      </c>
      <c r="J6" s="3">
        <v>2.2799999999999998</v>
      </c>
    </row>
    <row r="7" spans="1:10" ht="20.25" x14ac:dyDescent="0.3">
      <c r="A7" s="49"/>
      <c r="B7" s="28" t="s">
        <v>134</v>
      </c>
      <c r="C7" s="33">
        <v>258</v>
      </c>
      <c r="D7" s="38" t="s">
        <v>94</v>
      </c>
      <c r="E7" s="13">
        <v>90</v>
      </c>
      <c r="F7" s="18">
        <v>31.77</v>
      </c>
      <c r="G7" s="2">
        <v>102.42</v>
      </c>
      <c r="H7" s="3">
        <v>13.12</v>
      </c>
      <c r="I7" s="3">
        <v>4.71</v>
      </c>
      <c r="J7" s="3">
        <v>1.8</v>
      </c>
    </row>
    <row r="8" spans="1:10" ht="20.25" x14ac:dyDescent="0.3">
      <c r="A8" s="49"/>
      <c r="B8" s="28" t="s">
        <v>135</v>
      </c>
      <c r="C8" s="33">
        <v>429</v>
      </c>
      <c r="D8" s="38" t="s">
        <v>96</v>
      </c>
      <c r="E8" s="13">
        <v>150</v>
      </c>
      <c r="F8" s="18">
        <v>18</v>
      </c>
      <c r="G8" s="2">
        <v>138</v>
      </c>
      <c r="H8" s="3">
        <v>3.15</v>
      </c>
      <c r="I8" s="3">
        <v>6.6</v>
      </c>
      <c r="J8" s="3">
        <v>16.350000000000001</v>
      </c>
    </row>
    <row r="9" spans="1:10" ht="20.25" x14ac:dyDescent="0.3">
      <c r="A9" s="49"/>
      <c r="B9" s="28" t="s">
        <v>146</v>
      </c>
      <c r="C9" s="33">
        <v>519</v>
      </c>
      <c r="D9" s="38" t="s">
        <v>95</v>
      </c>
      <c r="E9" s="13">
        <v>200</v>
      </c>
      <c r="F9" s="18">
        <f>14-0.07</f>
        <v>13.93</v>
      </c>
      <c r="G9" s="2">
        <v>97</v>
      </c>
      <c r="H9" s="3">
        <v>0.7</v>
      </c>
      <c r="I9" s="3">
        <v>0.3</v>
      </c>
      <c r="J9" s="3">
        <v>22.8</v>
      </c>
    </row>
    <row r="10" spans="1:10" ht="20.25" x14ac:dyDescent="0.3">
      <c r="A10" s="49"/>
      <c r="B10" s="28" t="s">
        <v>138</v>
      </c>
      <c r="C10" s="33">
        <v>108</v>
      </c>
      <c r="D10" s="38" t="s">
        <v>10</v>
      </c>
      <c r="E10" s="13">
        <v>20</v>
      </c>
      <c r="F10" s="18">
        <v>1.2</v>
      </c>
      <c r="G10" s="2">
        <v>47</v>
      </c>
      <c r="H10" s="3">
        <v>1.52</v>
      </c>
      <c r="I10" s="3">
        <v>0.16</v>
      </c>
      <c r="J10" s="3">
        <v>9.84</v>
      </c>
    </row>
    <row r="11" spans="1:10" ht="20.25" x14ac:dyDescent="0.3">
      <c r="A11" s="49"/>
      <c r="B11" s="28" t="s">
        <v>138</v>
      </c>
      <c r="C11" s="33">
        <v>109</v>
      </c>
      <c r="D11" s="38" t="s">
        <v>11</v>
      </c>
      <c r="E11" s="13">
        <v>30</v>
      </c>
      <c r="F11" s="18">
        <v>1.2</v>
      </c>
      <c r="G11" s="2">
        <v>52.2</v>
      </c>
      <c r="H11" s="3">
        <v>1.98</v>
      </c>
      <c r="I11" s="3">
        <v>0.36</v>
      </c>
      <c r="J11" s="3">
        <v>10.02</v>
      </c>
    </row>
    <row r="12" spans="1:10" ht="20.25" x14ac:dyDescent="0.3">
      <c r="A12" s="49" t="s">
        <v>12</v>
      </c>
      <c r="B12" s="50"/>
      <c r="C12" s="50"/>
      <c r="D12" s="51"/>
      <c r="E12" s="4">
        <v>550</v>
      </c>
      <c r="F12" s="19">
        <f>SUM(F6:F11)</f>
        <v>78.170000000000016</v>
      </c>
      <c r="G12" s="4">
        <v>451.02</v>
      </c>
      <c r="H12" s="5">
        <v>21.129999999999995</v>
      </c>
      <c r="I12" s="5">
        <v>12.25</v>
      </c>
      <c r="J12" s="5">
        <v>63.089999999999996</v>
      </c>
    </row>
    <row r="13" spans="1:10" ht="37.5" x14ac:dyDescent="0.3">
      <c r="A13" s="46" t="s">
        <v>13</v>
      </c>
      <c r="B13" s="28" t="s">
        <v>136</v>
      </c>
      <c r="C13" s="33">
        <v>107</v>
      </c>
      <c r="D13" s="38" t="s">
        <v>40</v>
      </c>
      <c r="E13" s="13">
        <v>60</v>
      </c>
      <c r="F13" s="18">
        <v>52.3</v>
      </c>
      <c r="G13" s="2">
        <v>7.8</v>
      </c>
      <c r="H13" s="3">
        <v>0.48</v>
      </c>
      <c r="I13" s="3">
        <v>0.06</v>
      </c>
      <c r="J13" s="3">
        <v>1.02</v>
      </c>
    </row>
    <row r="14" spans="1:10" ht="37.5" x14ac:dyDescent="0.3">
      <c r="A14" s="47"/>
      <c r="B14" s="28" t="s">
        <v>139</v>
      </c>
      <c r="C14" s="33">
        <v>144</v>
      </c>
      <c r="D14" s="38" t="s">
        <v>97</v>
      </c>
      <c r="E14" s="13">
        <v>250</v>
      </c>
      <c r="F14" s="18">
        <v>15</v>
      </c>
      <c r="G14" s="2">
        <v>144.9</v>
      </c>
      <c r="H14" s="3">
        <v>5.72</v>
      </c>
      <c r="I14" s="3">
        <v>3.77</v>
      </c>
      <c r="J14" s="3">
        <v>21.93</v>
      </c>
    </row>
    <row r="15" spans="1:10" ht="20.25" x14ac:dyDescent="0.3">
      <c r="A15" s="47"/>
      <c r="B15" s="28" t="s">
        <v>134</v>
      </c>
      <c r="C15" s="33">
        <v>406</v>
      </c>
      <c r="D15" s="38" t="s">
        <v>37</v>
      </c>
      <c r="E15" s="13">
        <v>200</v>
      </c>
      <c r="F15" s="18">
        <v>8.34</v>
      </c>
      <c r="G15" s="2">
        <v>556.78</v>
      </c>
      <c r="H15" s="3">
        <v>26.44</v>
      </c>
      <c r="I15" s="3">
        <v>34.1</v>
      </c>
      <c r="J15" s="3">
        <v>36.119999999999997</v>
      </c>
    </row>
    <row r="16" spans="1:10" ht="20.25" x14ac:dyDescent="0.3">
      <c r="A16" s="47"/>
      <c r="B16" s="28" t="s">
        <v>140</v>
      </c>
      <c r="C16" s="33">
        <v>507</v>
      </c>
      <c r="D16" s="38" t="s">
        <v>141</v>
      </c>
      <c r="E16" s="13">
        <v>200</v>
      </c>
      <c r="F16" s="18">
        <v>13.5</v>
      </c>
      <c r="G16" s="2">
        <v>96</v>
      </c>
      <c r="H16" s="3">
        <v>0.5</v>
      </c>
      <c r="I16" s="3">
        <v>0.2</v>
      </c>
      <c r="J16" s="3">
        <v>23.1</v>
      </c>
    </row>
    <row r="17" spans="1:10" ht="20.25" x14ac:dyDescent="0.3">
      <c r="A17" s="47"/>
      <c r="B17" s="28" t="s">
        <v>138</v>
      </c>
      <c r="C17" s="33">
        <v>108</v>
      </c>
      <c r="D17" s="38" t="s">
        <v>10</v>
      </c>
      <c r="E17" s="13">
        <v>40</v>
      </c>
      <c r="F17" s="18">
        <v>2</v>
      </c>
      <c r="G17" s="2">
        <v>94</v>
      </c>
      <c r="H17" s="3">
        <v>3.04</v>
      </c>
      <c r="I17" s="3">
        <v>0.32</v>
      </c>
      <c r="J17" s="3">
        <v>19.68</v>
      </c>
    </row>
    <row r="18" spans="1:10" ht="20.25" x14ac:dyDescent="0.3">
      <c r="A18" s="48"/>
      <c r="B18" s="28" t="s">
        <v>138</v>
      </c>
      <c r="C18" s="33">
        <v>109</v>
      </c>
      <c r="D18" s="38" t="s">
        <v>11</v>
      </c>
      <c r="E18" s="13">
        <v>40</v>
      </c>
      <c r="F18" s="18">
        <v>2.1</v>
      </c>
      <c r="G18" s="2">
        <v>69.599999999999994</v>
      </c>
      <c r="H18" s="3">
        <v>2.64</v>
      </c>
      <c r="I18" s="3">
        <v>0.48</v>
      </c>
      <c r="J18" s="3">
        <v>13.36</v>
      </c>
    </row>
    <row r="19" spans="1:10" ht="20.25" x14ac:dyDescent="0.3">
      <c r="A19" s="49" t="s">
        <v>20</v>
      </c>
      <c r="B19" s="50"/>
      <c r="C19" s="50"/>
      <c r="D19" s="51"/>
      <c r="E19" s="4">
        <v>790</v>
      </c>
      <c r="F19" s="20">
        <f>SUM(F13:F18)</f>
        <v>93.24</v>
      </c>
      <c r="G19" s="4">
        <v>969.07999999999993</v>
      </c>
      <c r="H19" s="5">
        <v>38.82</v>
      </c>
      <c r="I19" s="5">
        <v>38.930000000000007</v>
      </c>
      <c r="J19" s="5">
        <v>115.21</v>
      </c>
    </row>
    <row r="20" spans="1:10" ht="21" thickBot="1" x14ac:dyDescent="0.35">
      <c r="A20" s="52" t="s">
        <v>42</v>
      </c>
      <c r="B20" s="53"/>
      <c r="C20" s="53"/>
      <c r="D20" s="54"/>
      <c r="E20" s="6">
        <v>1340</v>
      </c>
      <c r="F20" s="21">
        <f>F12+F19</f>
        <v>171.41000000000003</v>
      </c>
      <c r="G20" s="6">
        <v>1420.0999999999997</v>
      </c>
      <c r="H20" s="7">
        <v>59.949999999999989</v>
      </c>
      <c r="I20" s="7">
        <v>51.180000000000007</v>
      </c>
      <c r="J20" s="7">
        <v>178.3</v>
      </c>
    </row>
  </sheetData>
  <mergeCells count="17">
    <mergeCell ref="A13:A18"/>
    <mergeCell ref="A19:D19"/>
    <mergeCell ref="A20:D20"/>
    <mergeCell ref="G4:G5"/>
    <mergeCell ref="H4:H5"/>
    <mergeCell ref="A12:D12"/>
    <mergeCell ref="A4:A5"/>
    <mergeCell ref="B4:B5"/>
    <mergeCell ref="C4:C5"/>
    <mergeCell ref="D4:D5"/>
    <mergeCell ref="B2:C2"/>
    <mergeCell ref="A3:J3"/>
    <mergeCell ref="I4:I5"/>
    <mergeCell ref="J4:J5"/>
    <mergeCell ref="A6:A11"/>
    <mergeCell ref="E4:E5"/>
    <mergeCell ref="F4:F5"/>
  </mergeCells>
  <pageMargins left="0.7" right="0.7" top="0.75" bottom="0.75" header="0.3" footer="0.3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view="pageBreakPreview" zoomScale="60" workbookViewId="0">
      <selection activeCell="E16" sqref="E16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39" customWidth="1"/>
    <col min="5" max="5" width="11.7109375" bestFit="1" customWidth="1"/>
    <col min="6" max="6" width="15.42578125" bestFit="1" customWidth="1"/>
    <col min="7" max="7" width="17" style="1" customWidth="1"/>
    <col min="8" max="8" width="8.140625" customWidth="1"/>
    <col min="9" max="9" width="8.7109375" customWidth="1"/>
    <col min="10" max="10" width="11.85546875" customWidth="1"/>
  </cols>
  <sheetData>
    <row r="2" spans="1:10" s="34" customFormat="1" x14ac:dyDescent="0.25">
      <c r="A2" s="34" t="s">
        <v>129</v>
      </c>
      <c r="B2" s="55" t="s">
        <v>130</v>
      </c>
      <c r="C2" s="55"/>
      <c r="D2" s="39"/>
      <c r="E2" s="34" t="s">
        <v>128</v>
      </c>
      <c r="F2" s="35"/>
      <c r="G2" s="36"/>
      <c r="I2" s="34" t="s">
        <v>126</v>
      </c>
      <c r="J2" s="42">
        <v>8</v>
      </c>
    </row>
    <row r="3" spans="1:10" ht="16.5" thickBot="1" x14ac:dyDescent="0.25">
      <c r="A3" s="56"/>
      <c r="B3" s="56"/>
      <c r="C3" s="56"/>
      <c r="D3" s="57"/>
      <c r="E3" s="57"/>
      <c r="F3" s="57"/>
      <c r="G3" s="57"/>
      <c r="H3" s="57"/>
      <c r="I3" s="57"/>
      <c r="J3" s="57"/>
    </row>
    <row r="4" spans="1:10" s="29" customFormat="1" ht="15.75" customHeight="1" x14ac:dyDescent="0.2">
      <c r="A4" s="58" t="s">
        <v>0</v>
      </c>
      <c r="B4" s="60" t="s">
        <v>131</v>
      </c>
      <c r="C4" s="62" t="s">
        <v>133</v>
      </c>
      <c r="D4" s="64" t="s">
        <v>132</v>
      </c>
      <c r="E4" s="66" t="s">
        <v>127</v>
      </c>
      <c r="F4" s="68" t="s">
        <v>1</v>
      </c>
      <c r="G4" s="70" t="s">
        <v>125</v>
      </c>
      <c r="H4" s="72" t="s">
        <v>2</v>
      </c>
      <c r="I4" s="74" t="s">
        <v>3</v>
      </c>
      <c r="J4" s="76" t="s">
        <v>4</v>
      </c>
    </row>
    <row r="5" spans="1:10" s="29" customFormat="1" ht="24" customHeight="1" thickBot="1" x14ac:dyDescent="0.25">
      <c r="A5" s="59"/>
      <c r="B5" s="61"/>
      <c r="C5" s="63"/>
      <c r="D5" s="65"/>
      <c r="E5" s="67"/>
      <c r="F5" s="69"/>
      <c r="G5" s="71"/>
      <c r="H5" s="73"/>
      <c r="I5" s="75"/>
      <c r="J5" s="77"/>
    </row>
    <row r="6" spans="1:10" ht="37.5" x14ac:dyDescent="0.3">
      <c r="A6" s="45" t="s">
        <v>5</v>
      </c>
      <c r="B6" s="28" t="s">
        <v>136</v>
      </c>
      <c r="C6" s="32">
        <v>4</v>
      </c>
      <c r="D6" s="38" t="s">
        <v>92</v>
      </c>
      <c r="E6" s="13">
        <v>60</v>
      </c>
      <c r="F6" s="18">
        <f>14-0.07</f>
        <v>13.93</v>
      </c>
      <c r="G6" s="2">
        <v>81.599999999999994</v>
      </c>
      <c r="H6" s="3">
        <v>0.96</v>
      </c>
      <c r="I6" s="3">
        <v>6.06</v>
      </c>
      <c r="J6" s="3">
        <v>5.76</v>
      </c>
    </row>
    <row r="7" spans="1:10" ht="20.25" x14ac:dyDescent="0.3">
      <c r="A7" s="45"/>
      <c r="B7" s="28" t="s">
        <v>134</v>
      </c>
      <c r="C7" s="32">
        <v>404</v>
      </c>
      <c r="D7" s="38" t="s">
        <v>98</v>
      </c>
      <c r="E7" s="13">
        <v>80</v>
      </c>
      <c r="F7" s="18">
        <v>31.77</v>
      </c>
      <c r="G7" s="2">
        <v>194.29</v>
      </c>
      <c r="H7" s="3">
        <v>18.86</v>
      </c>
      <c r="I7" s="3">
        <v>13.03</v>
      </c>
      <c r="J7" s="3">
        <v>0.46</v>
      </c>
    </row>
    <row r="8" spans="1:10" ht="20.25" x14ac:dyDescent="0.3">
      <c r="A8" s="45"/>
      <c r="B8" s="28" t="s">
        <v>142</v>
      </c>
      <c r="C8" s="32">
        <v>291</v>
      </c>
      <c r="D8" s="38" t="s">
        <v>24</v>
      </c>
      <c r="E8" s="13">
        <v>180</v>
      </c>
      <c r="F8" s="18">
        <v>12.07</v>
      </c>
      <c r="G8" s="2">
        <v>173.88</v>
      </c>
      <c r="H8" s="3">
        <v>6.79</v>
      </c>
      <c r="I8" s="3">
        <v>0.81</v>
      </c>
      <c r="J8" s="3">
        <v>34.85</v>
      </c>
    </row>
    <row r="9" spans="1:10" ht="37.5" x14ac:dyDescent="0.3">
      <c r="A9" s="45"/>
      <c r="B9" s="28" t="s">
        <v>147</v>
      </c>
      <c r="C9" s="32">
        <v>617</v>
      </c>
      <c r="D9" s="38" t="s">
        <v>63</v>
      </c>
      <c r="E9" s="13">
        <v>200</v>
      </c>
      <c r="F9" s="18">
        <v>18</v>
      </c>
      <c r="G9" s="2">
        <v>74</v>
      </c>
      <c r="H9" s="3">
        <v>0</v>
      </c>
      <c r="I9" s="3">
        <v>0</v>
      </c>
      <c r="J9" s="3">
        <v>18.399999999999999</v>
      </c>
    </row>
    <row r="10" spans="1:10" ht="20.25" x14ac:dyDescent="0.3">
      <c r="A10" s="45"/>
      <c r="B10" s="28" t="s">
        <v>138</v>
      </c>
      <c r="C10" s="32">
        <v>108</v>
      </c>
      <c r="D10" s="38" t="s">
        <v>10</v>
      </c>
      <c r="E10" s="13">
        <v>20</v>
      </c>
      <c r="F10" s="18">
        <v>1.2</v>
      </c>
      <c r="G10" s="2">
        <v>47</v>
      </c>
      <c r="H10" s="3">
        <v>1.52</v>
      </c>
      <c r="I10" s="3">
        <v>0.16</v>
      </c>
      <c r="J10" s="3">
        <v>9.84</v>
      </c>
    </row>
    <row r="11" spans="1:10" ht="20.25" x14ac:dyDescent="0.3">
      <c r="A11" s="45"/>
      <c r="B11" s="28" t="s">
        <v>138</v>
      </c>
      <c r="C11" s="32">
        <v>109</v>
      </c>
      <c r="D11" s="38" t="s">
        <v>11</v>
      </c>
      <c r="E11" s="13">
        <v>30</v>
      </c>
      <c r="F11" s="18">
        <v>1.2</v>
      </c>
      <c r="G11" s="2">
        <v>52.2</v>
      </c>
      <c r="H11" s="3">
        <v>1.98</v>
      </c>
      <c r="I11" s="3">
        <v>0.36</v>
      </c>
      <c r="J11" s="3">
        <v>10.02</v>
      </c>
    </row>
    <row r="12" spans="1:10" ht="20.25" x14ac:dyDescent="0.3">
      <c r="A12" s="49" t="s">
        <v>12</v>
      </c>
      <c r="B12" s="50"/>
      <c r="C12" s="50"/>
      <c r="D12" s="51"/>
      <c r="E12" s="4">
        <v>570</v>
      </c>
      <c r="F12" s="19">
        <f>SUM(F6:F11)</f>
        <v>78.170000000000016</v>
      </c>
      <c r="G12" s="4">
        <v>622.97</v>
      </c>
      <c r="H12" s="5">
        <v>30.11</v>
      </c>
      <c r="I12" s="5">
        <v>20.419999999999998</v>
      </c>
      <c r="J12" s="5">
        <v>79.329999999999984</v>
      </c>
    </row>
    <row r="13" spans="1:10" ht="20.25" x14ac:dyDescent="0.3">
      <c r="A13" s="43"/>
      <c r="B13" s="28" t="s">
        <v>136</v>
      </c>
      <c r="C13" s="32">
        <v>106</v>
      </c>
      <c r="D13" s="38" t="s">
        <v>50</v>
      </c>
      <c r="E13" s="13">
        <v>60</v>
      </c>
      <c r="F13" s="18">
        <v>13.5</v>
      </c>
      <c r="G13" s="2">
        <v>8.4</v>
      </c>
      <c r="H13" s="3">
        <v>0.48</v>
      </c>
      <c r="I13" s="3">
        <v>0.06</v>
      </c>
      <c r="J13" s="3">
        <v>1.5</v>
      </c>
    </row>
    <row r="14" spans="1:10" ht="20.25" x14ac:dyDescent="0.3">
      <c r="A14" s="49" t="s">
        <v>13</v>
      </c>
      <c r="B14" s="28" t="s">
        <v>139</v>
      </c>
      <c r="C14" s="32">
        <v>128</v>
      </c>
      <c r="D14" s="38" t="s">
        <v>67</v>
      </c>
      <c r="E14" s="13">
        <v>250</v>
      </c>
      <c r="F14" s="18">
        <v>15</v>
      </c>
      <c r="G14" s="2">
        <v>100.7</v>
      </c>
      <c r="H14" s="3">
        <v>1.65</v>
      </c>
      <c r="I14" s="3">
        <v>5.17</v>
      </c>
      <c r="J14" s="3">
        <v>11.9</v>
      </c>
    </row>
    <row r="15" spans="1:10" ht="20.25" x14ac:dyDescent="0.3">
      <c r="A15" s="49"/>
      <c r="B15" s="28" t="s">
        <v>134</v>
      </c>
      <c r="C15" s="32">
        <v>372</v>
      </c>
      <c r="D15" s="38" t="s">
        <v>81</v>
      </c>
      <c r="E15" s="13">
        <v>200</v>
      </c>
      <c r="F15" s="18">
        <v>52.3</v>
      </c>
      <c r="G15" s="2">
        <v>250</v>
      </c>
      <c r="H15" s="3">
        <v>17</v>
      </c>
      <c r="I15" s="3">
        <v>16.600000000000001</v>
      </c>
      <c r="J15" s="3">
        <v>8</v>
      </c>
    </row>
    <row r="16" spans="1:10" ht="37.5" x14ac:dyDescent="0.3">
      <c r="A16" s="49"/>
      <c r="B16" s="28" t="s">
        <v>140</v>
      </c>
      <c r="C16" s="32">
        <v>512</v>
      </c>
      <c r="D16" s="38" t="s">
        <v>84</v>
      </c>
      <c r="E16" s="13">
        <v>200</v>
      </c>
      <c r="F16" s="18">
        <v>8.34</v>
      </c>
      <c r="G16" s="2">
        <v>81</v>
      </c>
      <c r="H16" s="3">
        <v>0.3</v>
      </c>
      <c r="I16" s="3">
        <v>0</v>
      </c>
      <c r="J16" s="3">
        <v>20.100000000000001</v>
      </c>
    </row>
    <row r="17" spans="1:10" ht="20.25" x14ac:dyDescent="0.3">
      <c r="A17" s="43"/>
      <c r="B17" s="28" t="s">
        <v>138</v>
      </c>
      <c r="C17" s="32">
        <v>108</v>
      </c>
      <c r="D17" s="38" t="s">
        <v>16</v>
      </c>
      <c r="E17" s="13">
        <v>40</v>
      </c>
      <c r="F17" s="18">
        <v>2</v>
      </c>
      <c r="G17" s="2">
        <v>94</v>
      </c>
      <c r="H17" s="3">
        <v>3.04</v>
      </c>
      <c r="I17" s="3">
        <v>0.32</v>
      </c>
      <c r="J17" s="3">
        <v>19.68</v>
      </c>
    </row>
    <row r="18" spans="1:10" ht="20.25" x14ac:dyDescent="0.3">
      <c r="A18" s="43"/>
      <c r="B18" s="28" t="s">
        <v>138</v>
      </c>
      <c r="C18" s="32">
        <v>109</v>
      </c>
      <c r="D18" s="38" t="s">
        <v>17</v>
      </c>
      <c r="E18" s="13">
        <v>40</v>
      </c>
      <c r="F18" s="18">
        <v>2.1</v>
      </c>
      <c r="G18" s="2">
        <v>69.599999999999994</v>
      </c>
      <c r="H18" s="3">
        <v>2.64</v>
      </c>
      <c r="I18" s="3">
        <v>0.48</v>
      </c>
      <c r="J18" s="3">
        <v>13.36</v>
      </c>
    </row>
    <row r="19" spans="1:10" ht="20.25" x14ac:dyDescent="0.3">
      <c r="A19" s="49" t="s">
        <v>20</v>
      </c>
      <c r="B19" s="50"/>
      <c r="C19" s="50"/>
      <c r="D19" s="51"/>
      <c r="E19" s="4">
        <v>790</v>
      </c>
      <c r="F19" s="20">
        <f>SUM(F13:F18)</f>
        <v>93.24</v>
      </c>
      <c r="G19" s="4">
        <v>603.69999999999993</v>
      </c>
      <c r="H19" s="5">
        <v>25.11</v>
      </c>
      <c r="I19" s="5">
        <v>22.630000000000003</v>
      </c>
      <c r="J19" s="5">
        <v>74.539999999999992</v>
      </c>
    </row>
    <row r="20" spans="1:10" ht="21" thickBot="1" x14ac:dyDescent="0.35">
      <c r="A20" s="52" t="s">
        <v>42</v>
      </c>
      <c r="B20" s="53"/>
      <c r="C20" s="53"/>
      <c r="D20" s="54"/>
      <c r="E20" s="6">
        <v>1360</v>
      </c>
      <c r="F20" s="21">
        <f>F12+F19</f>
        <v>171.41000000000003</v>
      </c>
      <c r="G20" s="6">
        <v>1226.67</v>
      </c>
      <c r="H20" s="7">
        <v>55.219999999999992</v>
      </c>
      <c r="I20" s="7">
        <v>43.05</v>
      </c>
      <c r="J20" s="7">
        <v>153.86999999999998</v>
      </c>
    </row>
  </sheetData>
  <mergeCells count="17">
    <mergeCell ref="A6:A11"/>
    <mergeCell ref="A12:D12"/>
    <mergeCell ref="A14:A16"/>
    <mergeCell ref="A19:D19"/>
    <mergeCell ref="A20:D20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Основное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2022-04-11T07:38:27Z</dcterms:modified>
</cp:coreProperties>
</file>